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22020" windowHeight="10056" activeTab="0"/>
  </bookViews>
  <sheets>
    <sheet name="US Desktop Support Sample Data" sheetId="1" r:id="rId1"/>
  </sheets>
  <externalReferences>
    <externalReference r:id="rId4"/>
    <externalReference r:id="rId5"/>
    <externalReference r:id="rId6"/>
  </externalReferences>
  <definedNames>
    <definedName name="_xlfn.AVERAGEIF" hidden="1">#NAME?</definedName>
    <definedName name="Approved">'[1]Sheet4'!$B$5:$B$6</definedName>
    <definedName name="Client_Loyalty_Query">#REF!</definedName>
    <definedName name="Minchart1">'[3]Formulas'!$U$2:$U$13</definedName>
    <definedName name="qry_GMOL24b_Reports">#REF!</definedName>
    <definedName name="rngAllLists">'[3]Formulas'!$C$59:$G$217</definedName>
    <definedName name="rngChart2Area">'[3]Monthly Data'!$I$4:$P$16</definedName>
    <definedName name="rngChart2Fld1">'[3]Monthly Data'!$I$4</definedName>
    <definedName name="rngChart2MinBar">'[3]Formulas'!$E$19</definedName>
    <definedName name="rngChart2Series1Name">'[3]Monthly Data'!$J$4</definedName>
    <definedName name="rngChart2Series1Values">'[3]Monthly Data'!$J$5:$J$16</definedName>
    <definedName name="rngChart2Series2Name">'[3]Monthly Data'!$K$4</definedName>
    <definedName name="rngChart2Series2Values">'[3]Monthly Data'!$K$5:$K$16</definedName>
    <definedName name="rngChart2Series3Name">'[3]Monthly Data'!$L$4</definedName>
    <definedName name="rngChart2Series3Values">'[3]Monthly Data'!$L$5:$L$16</definedName>
    <definedName name="rngChart2Series4Name">'[3]Monthly Data'!$O$4</definedName>
    <definedName name="rngChart2Series4Values">'[3]Monthly Data'!$O$5:$O$16</definedName>
    <definedName name="rngChart2Series5Name">'[3]Monthly Data'!$P$4</definedName>
    <definedName name="rngChart2Series5Values">'[3]Monthly Data'!$P$5:$P$16</definedName>
    <definedName name="rngChart2Series6Name">'[3]Monthly Data'!$N$4</definedName>
    <definedName name="rngChart2Series6Values">'[3]Monthly Data'!$N$5:$N$16</definedName>
    <definedName name="rngChart2XaxisLabels">'[3]Monthly Data'!$I$5:$I$16</definedName>
    <definedName name="rngChart2XAxisName">'[3]Monthly Data'!$I$4</definedName>
    <definedName name="rngChartTitle1">'[3]Formulas'!$E$6</definedName>
    <definedName name="rngChartTitle2">'[3]Formulas'!$E$7</definedName>
    <definedName name="rngChartTitle3">'[3]Formulas'!$E$8</definedName>
    <definedName name="rngChartTitle4">'[3]Formulas'!$E$9</definedName>
    <definedName name="rngCrit1">'[3]Formulas'!$C$33:$C$34</definedName>
    <definedName name="rngData">'[3]Monthly Data'!$B$4:$E$16</definedName>
    <definedName name="rngData2">'[3]Monthly Data'!$B$4:$E$16</definedName>
    <definedName name="rngData2Fld1">'[3]Monthly Data'!$B$4</definedName>
    <definedName name="rngData2Top">'[3]Monthly Data'!$B$5</definedName>
    <definedName name="rngData2Unacceptables">'[3]Monthly Data'!$L$4:$S$16</definedName>
    <definedName name="rngDataMonth">'[3]Monthly Data'!$B$5:$B$16</definedName>
    <definedName name="rngDSum2">'[3]Formulas'!$E$15</definedName>
    <definedName name="rngDSum2Den">'[3]Formulas'!$E$16</definedName>
    <definedName name="rngEnterpriseLink">'[3]Formulas'!$E$4</definedName>
    <definedName name="rngFirstEnterprise">'[3]Formulas'!$C$59</definedName>
    <definedName name="rngFirstGroup">'[3]Formulas'!$E$59</definedName>
    <definedName name="rngFirstTier">'[3]Formulas'!$I$59</definedName>
    <definedName name="rngFirstType">'[3]Formulas'!$G$59</definedName>
    <definedName name="rngFld1">'[3]Formulas'!$C$58</definedName>
    <definedName name="rngFld2">'[3]Formulas'!$E$58</definedName>
    <definedName name="rngFld3">'[3]Formulas'!$G$58</definedName>
    <definedName name="rngFld4">'[3]Formulas'!$I$58</definedName>
    <definedName name="rngGroupIndex">'[3]Formulas'!$E$5</definedName>
    <definedName name="rngGroupLink">'[3]Formulas'!$E$2</definedName>
    <definedName name="rngGroupList">'[3]Formulas'!$B$3:$B$20</definedName>
    <definedName name="rngHome2">#REF!</definedName>
    <definedName name="rngIndex1">'[3]Formulas'!$C$56</definedName>
    <definedName name="rngIndex2">'[3]Formulas'!$E$56</definedName>
    <definedName name="rngIndex3">'[3]Formulas'!$G$56</definedName>
    <definedName name="rngIndex4">'[3]Formulas'!$I$56</definedName>
    <definedName name="rngLines">'[3]Formulas'!$E$18</definedName>
    <definedName name="rngLink1">'[3]Formulas'!$C$53</definedName>
    <definedName name="rngLink2">'[3]Formulas'!$E$53</definedName>
    <definedName name="rngLink3">'[3]Formulas'!$G$53</definedName>
    <definedName name="rngLink4">'[3]Formulas'!$I$53</definedName>
    <definedName name="rngList1">'[3]Formulas'!$C$59:$C$63</definedName>
    <definedName name="rngList2">'[3]Formulas'!$E$59:$E$64</definedName>
    <definedName name="rngList3">'[3]Formulas'!$G$59:$G$60</definedName>
    <definedName name="rngList4">'[3]Formulas'!$I$59:$I$60</definedName>
    <definedName name="rngMaxMonth">'[3]Formulas'!$E$30</definedName>
    <definedName name="rngMaxyear">'[3]Formulas'!$E$29</definedName>
    <definedName name="rngMinMonth">'[3]Formulas'!$E$13</definedName>
    <definedName name="rngminvaluechart1">'[3]Formulas'!$U$15</definedName>
    <definedName name="rngMinYear">'[3]Formulas'!$E$12</definedName>
    <definedName name="rngMonthlyMinValue">'[3]Formulas'!$E$28</definedName>
    <definedName name="rngSelectedExpected">'[3]Formulas'!$E$10</definedName>
    <definedName name="rngSelectedMinimum">'[3]Formulas'!$E$11</definedName>
    <definedName name="rngTypeLink">'[3]Formulas'!$E$3</definedName>
    <definedName name="rngxaxis">'[3]Formulas'!$E$14</definedName>
    <definedName name="rngXAxisVLookup">'[3]Formulas'!$L$1:$M$12</definedName>
    <definedName name="rngYScaleCrit">'[3]Formulas'!$E$24:$F$25</definedName>
    <definedName name="rngYScaleLowerLimit">'[3]Formulas'!$E$17</definedName>
  </definedNames>
  <calcPr fullCalcOnLoad="1"/>
</workbook>
</file>

<file path=xl/sharedStrings.xml><?xml version="1.0" encoding="utf-8"?>
<sst xmlns="http://schemas.openxmlformats.org/spreadsheetml/2006/main" count="98" uniqueCount="93">
  <si>
    <t>Benchmark:</t>
  </si>
  <si>
    <t xml:space="preserve">Cost  </t>
  </si>
  <si>
    <t>Geography:</t>
  </si>
  <si>
    <t>Process:</t>
  </si>
  <si>
    <t>Desktop Support</t>
  </si>
  <si>
    <t>Sector:</t>
  </si>
  <si>
    <t>N/A</t>
  </si>
  <si>
    <t>Cost per Ticket</t>
  </si>
  <si>
    <t>Cost per Incident</t>
  </si>
  <si>
    <t>Cost per Service Request</t>
  </si>
  <si>
    <t>Customer Satisfaction</t>
  </si>
  <si>
    <t>Incident First Visit Resolution Rate</t>
  </si>
  <si>
    <t>% Resolved Level 1 Capable</t>
  </si>
  <si>
    <t>Technician Utilization</t>
  </si>
  <si>
    <t>Tickets per Technician per Month</t>
  </si>
  <si>
    <t>Incidents per Technician per Month</t>
  </si>
  <si>
    <t>Service Requests per Technician per Month</t>
  </si>
  <si>
    <t>Technicians as a % of Total Headcount</t>
  </si>
  <si>
    <t>Mean Time to Resolve Incidents (working hours)</t>
  </si>
  <si>
    <t>% of Incidents Resolved within 8 work hours</t>
  </si>
  <si>
    <t>Mean Time to Fulfill Service requests (work days)</t>
  </si>
  <si>
    <t>% of Service Requests Fulfilled in 24 work hours</t>
  </si>
  <si>
    <t>Technician Job Satisfaction</t>
  </si>
  <si>
    <t>New Technician Training Hours</t>
  </si>
  <si>
    <t>Annual Technician Training Hours</t>
  </si>
  <si>
    <t>Annual Technician Turnover</t>
  </si>
  <si>
    <t>Daily Technician Absenteeism</t>
  </si>
  <si>
    <t>Technician Tenure (months)</t>
  </si>
  <si>
    <t>Average Incident Work Time (minutes)</t>
  </si>
  <si>
    <t>Average Service Request Work Time (minutes)</t>
  </si>
  <si>
    <t>Average Travel Time per Ticket (minutes)</t>
  </si>
  <si>
    <t>Tickets per Seat per Month</t>
  </si>
  <si>
    <t>Incidents per Seat per Month</t>
  </si>
  <si>
    <t>Service Requests per Seat per Month</t>
  </si>
  <si>
    <t>Incidents as a % of Total Ticket Volume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</si>
  <si>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</si>
  <si>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</si>
  <si>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</si>
  <si>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</si>
  <si>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</si>
  <si>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</si>
  <si>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</si>
  <si>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</si>
  <si>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</si>
  <si>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</si>
  <si>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</si>
  <si>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</si>
  <si>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</si>
  <si>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</si>
  <si>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</si>
  <si>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</si>
  <si>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</si>
  <si>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</si>
  <si>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</si>
  <si>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</si>
  <si>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</si>
  <si>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</si>
  <si>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</si>
  <si>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</si>
  <si>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</si>
  <si>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</si>
  <si>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</si>
  <si>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</si>
  <si>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</si>
  <si>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</si>
  <si>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</si>
  <si>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</si>
  <si>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</si>
  <si>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</si>
  <si>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</si>
  <si>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</si>
  <si>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</si>
  <si>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</si>
  <si>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</si>
  <si>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</si>
  <si>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</si>
  <si>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</si>
  <si>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</si>
  <si>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</si>
  <si>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</si>
  <si>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</si>
  <si>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</si>
  <si>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</si>
  <si>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</si>
  <si>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</si>
  <si>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Average</t>
  </si>
  <si>
    <t>Max</t>
  </si>
  <si>
    <t>Min</t>
  </si>
  <si>
    <t>Median</t>
  </si>
  <si>
    <t>Desktop Support Number</t>
  </si>
  <si>
    <t>SAMPLE DATA ONLY.  DATA IS NOT ACCURATE!</t>
  </si>
  <si>
    <t>Desktop Support Benchmark: Sample Data</t>
  </si>
  <si>
    <t>United States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</si>
</sst>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yy;@"/>
    <numFmt numFmtId="165" formatCode="0.0%"/>
    <numFmt numFmtId="166" formatCode="&quot;$&quot;#,##0.00"/>
    <numFmt numFmtId="167" formatCode="0.0"/>
    <numFmt numFmtId="168" formatCode="&quot;$&quot;#,##0"/>
    <numFmt numFmtId="169" formatCode="#,##0.0"/>
    <numFmt numFmtId="170" formatCode="[$-409]h:mm:ss\ AM/PM"/>
    <numFmt numFmtId="171" formatCode="[h]:mm:ss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h:mm;@"/>
    <numFmt numFmtId="177" formatCode="&quot;$&quot;#,##0;\-&quot;$&quot;#,##0"/>
    <numFmt numFmtId="178" formatCode="&quot;$&quot;#,##0;[Red]\-&quot;$&quot;#,##0"/>
    <numFmt numFmtId="179" formatCode="&quot;$&quot;#,##0.00;\-&quot;$&quot;#,##0.00"/>
    <numFmt numFmtId="180" formatCode="&quot;$&quot;#,##0.00;[Red]\-&quot;$&quot;#,##0.00"/>
    <numFmt numFmtId="181" formatCode="_-&quot;$&quot;* #,##0_-;\-&quot;$&quot;* #,##0_-;_-&quot;$&quot;* &quot;-&quot;_-;_-@_-"/>
    <numFmt numFmtId="182" formatCode="_-* #,##0_-;\-* #,##0_-;_-* &quot;-&quot;_-;_-@_-"/>
    <numFmt numFmtId="183" formatCode="_-&quot;$&quot;* #,##0.00_-;\-&quot;$&quot;* #,##0.00_-;_-&quot;$&quot;* &quot;-&quot;??_-;_-@_-"/>
    <numFmt numFmtId="184" formatCode="_-* #,##0.00_-;\-* #,##0.00_-;_-* &quot;-&quot;??_-;_-@_-"/>
    <numFmt numFmtId="185" formatCode="\$#,##0"/>
    <numFmt numFmtId="186" formatCode="0.000"/>
    <numFmt numFmtId="187" formatCode="0.0000"/>
    <numFmt numFmtId="188" formatCode="0.000%"/>
    <numFmt numFmtId="189" formatCode="_(* #,##0_);_(* \(#,##0\);_(* &quot;-&quot;??_);_(@_)"/>
    <numFmt numFmtId="190" formatCode="&quot;$&quot;#,##0.0"/>
    <numFmt numFmtId="191" formatCode="0.0000%"/>
    <numFmt numFmtId="192" formatCode="[$-409]dddd\,\ mmmm\ dd\,\ yyyy"/>
    <numFmt numFmtId="193" formatCode="[$-F400]h:mm:ss\ AM/PM"/>
    <numFmt numFmtId="194" formatCode="mm:ss.0;@"/>
    <numFmt numFmtId="195" formatCode="h\ &quot;min&quot;\ mm\ &quot;sec&quot;"/>
    <numFmt numFmtId="196" formatCode="0.0000000"/>
    <numFmt numFmtId="197" formatCode="0.000000"/>
    <numFmt numFmtId="198" formatCode="0.00000"/>
    <numFmt numFmtId="199" formatCode="&quot;$&quot;#,##0.000"/>
    <numFmt numFmtId="200" formatCode="&quot;$&quot;#,##0.0000"/>
    <numFmt numFmtId="201" formatCode="_(* #,##0.0_);_(* \(#,##0.0\);_(* &quot;-&quot;??_);_(@_)"/>
    <numFmt numFmtId="202" formatCode="mmmm"/>
    <numFmt numFmtId="203" formatCode="mmm"/>
    <numFmt numFmtId="204" formatCode="mmm\-yyyy"/>
    <numFmt numFmtId="205" formatCode="_(* #,##0.0_);_(* \(#,##0.0\);_(* &quot;-&quot;?_);_(@_)"/>
    <numFmt numFmtId="206" formatCode="&quot;$&quot;#,##0.00;[Red]&quot;$&quot;#,##0.00"/>
    <numFmt numFmtId="207" formatCode="00000"/>
    <numFmt numFmtId="208" formatCode="#,##0\ &quot;Ft&quot;;\-#,##0\ &quot;Ft&quot;"/>
    <numFmt numFmtId="209" formatCode="#,##0\ &quot;Ft&quot;;[Red]\-#,##0\ &quot;Ft&quot;"/>
    <numFmt numFmtId="210" formatCode="#,##0.00\ &quot;Ft&quot;;\-#,##0.00\ &quot;Ft&quot;"/>
    <numFmt numFmtId="211" formatCode="#,##0.00\ &quot;Ft&quot;;[Red]\-#,##0.00\ &quot;Ft&quot;"/>
    <numFmt numFmtId="212" formatCode="_-* #,##0\ &quot;Ft&quot;_-;\-* #,##0\ &quot;Ft&quot;_-;_-* &quot;-&quot;\ &quot;Ft&quot;_-;_-@_-"/>
    <numFmt numFmtId="213" formatCode="_-* #,##0\ _F_t_-;\-* #,##0\ _F_t_-;_-* &quot;-&quot;\ _F_t_-;_-@_-"/>
    <numFmt numFmtId="214" formatCode="_-* #,##0.00\ &quot;Ft&quot;_-;\-* #,##0.00\ &quot;Ft&quot;_-;_-* &quot;-&quot;??\ &quot;Ft&quot;_-;_-@_-"/>
    <numFmt numFmtId="215" formatCode="_-* #,##0.00\ _F_t_-;\-* #,##0.00\ _F_t_-;_-* &quot;-&quot;??\ _F_t_-;_-@_-"/>
    <numFmt numFmtId="216" formatCode="[$-409]mmm\-yy;@"/>
    <numFmt numFmtId="217" formatCode="h:mm:ss;@"/>
    <numFmt numFmtId="218" formatCode="#,##0.0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2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8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22" fillId="2" borderId="10" xfId="0" applyFont="1" applyFill="1" applyBorder="1" applyAlignment="1">
      <alignment horizontal="center" wrapText="1"/>
    </xf>
    <xf numFmtId="0" fontId="0" fillId="23" borderId="10" xfId="145" applyFill="1" applyBorder="1" applyAlignment="1" quotePrefix="1">
      <alignment horizontal="center"/>
      <protection/>
    </xf>
    <xf numFmtId="166" fontId="0" fillId="23" borderId="10" xfId="0" applyNumberFormat="1" applyFill="1" applyBorder="1" applyAlignment="1">
      <alignment/>
    </xf>
    <xf numFmtId="165" fontId="0" fillId="23" borderId="10" xfId="0" applyNumberFormat="1" applyFill="1" applyBorder="1" applyAlignment="1">
      <alignment/>
    </xf>
    <xf numFmtId="167" fontId="0" fillId="23" borderId="10" xfId="0" applyNumberFormat="1" applyFill="1" applyBorder="1" applyAlignment="1">
      <alignment/>
    </xf>
    <xf numFmtId="1" fontId="0" fillId="23" borderId="10" xfId="0" applyNumberFormat="1" applyFill="1" applyBorder="1" applyAlignment="1">
      <alignment/>
    </xf>
    <xf numFmtId="2" fontId="0" fillId="23" borderId="10" xfId="0" applyNumberFormat="1" applyFill="1" applyBorder="1" applyAlignment="1">
      <alignment/>
    </xf>
    <xf numFmtId="0" fontId="0" fillId="2" borderId="10" xfId="0" applyFill="1" applyBorder="1" applyAlignment="1">
      <alignment/>
    </xf>
    <xf numFmtId="166" fontId="0" fillId="2" borderId="10" xfId="0" applyNumberFormat="1" applyFill="1" applyBorder="1" applyAlignment="1">
      <alignment/>
    </xf>
    <xf numFmtId="165" fontId="0" fillId="2" borderId="10" xfId="0" applyNumberFormat="1" applyFill="1" applyBorder="1" applyAlignment="1">
      <alignment/>
    </xf>
    <xf numFmtId="167" fontId="0" fillId="2" borderId="10" xfId="0" applyNumberFormat="1" applyFill="1" applyBorder="1" applyAlignment="1">
      <alignment/>
    </xf>
    <xf numFmtId="3" fontId="0" fillId="2" borderId="10" xfId="0" applyNumberFormat="1" applyFill="1" applyBorder="1" applyAlignment="1">
      <alignment/>
    </xf>
    <xf numFmtId="169" fontId="0" fillId="2" borderId="10" xfId="0" applyNumberFormat="1" applyFill="1" applyBorder="1" applyAlignment="1">
      <alignment/>
    </xf>
    <xf numFmtId="2" fontId="0" fillId="2" borderId="10" xfId="0" applyNumberFormat="1" applyFill="1" applyBorder="1" applyAlignment="1">
      <alignment/>
    </xf>
    <xf numFmtId="166" fontId="0" fillId="23" borderId="10" xfId="145" applyNumberFormat="1" applyFill="1" applyBorder="1" applyAlignment="1" quotePrefix="1">
      <alignment horizontal="right"/>
      <protection/>
    </xf>
    <xf numFmtId="0" fontId="23" fillId="0" borderId="0" xfId="0" applyFont="1" applyAlignment="1">
      <alignment horizontal="center" vertical="center"/>
    </xf>
  </cellXfs>
  <cellStyles count="148">
    <cellStyle name="Normal" xfId="0"/>
    <cellStyle name="_gm_raw_fcr_and_email_by_gsc" xfId="15"/>
    <cellStyle name="_gm_raw_fcr_and_email_by_gsc_Service Desk Benchmarking Data" xfId="16"/>
    <cellStyle name="_gm_service_desk_charts" xfId="17"/>
    <cellStyle name="_gm_service_desk_charts_Service Desk Benchmarking Data" xfId="18"/>
    <cellStyle name="_gm_service_request_charts" xfId="19"/>
    <cellStyle name="_gm_service_request_charts_Service Desk Benchmarking Data" xfId="20"/>
    <cellStyle name="_incident_age_by_vendor_overall" xfId="21"/>
    <cellStyle name="_incident_age_by_vendor_overall_Service Desk Benchmarking Data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20% - Énfasis1" xfId="29"/>
    <cellStyle name="20% - Énfasis2" xfId="30"/>
    <cellStyle name="20% - Énfasis3" xfId="31"/>
    <cellStyle name="20% - Énfasis4" xfId="32"/>
    <cellStyle name="20% - Énfasis5" xfId="33"/>
    <cellStyle name="20% - Énfasis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Énfasis1" xfId="41"/>
    <cellStyle name="40% - Énfasis2" xfId="42"/>
    <cellStyle name="40% - Énfasis3" xfId="43"/>
    <cellStyle name="40% - Énfasis4" xfId="44"/>
    <cellStyle name="40% - Énfasis5" xfId="45"/>
    <cellStyle name="40% - Énfasis6" xfId="46"/>
    <cellStyle name="60% - Accent1" xfId="47"/>
    <cellStyle name="60% - Accent2" xfId="48"/>
    <cellStyle name="60% - Accent3" xfId="49"/>
    <cellStyle name="60% - Accent4" xfId="50"/>
    <cellStyle name="60% - Accent5" xfId="51"/>
    <cellStyle name="60% - Accent6" xfId="52"/>
    <cellStyle name="60% - Énfasis1" xfId="53"/>
    <cellStyle name="60% - Énfasis2" xfId="54"/>
    <cellStyle name="60% - Énfasis3" xfId="55"/>
    <cellStyle name="60% - Énfasis4" xfId="56"/>
    <cellStyle name="60% - Énfasis5" xfId="57"/>
    <cellStyle name="60% - Énfasis6" xfId="58"/>
    <cellStyle name="Accent1" xfId="59"/>
    <cellStyle name="Accent2" xfId="60"/>
    <cellStyle name="Accent3" xfId="61"/>
    <cellStyle name="Accent4" xfId="62"/>
    <cellStyle name="Accent5" xfId="63"/>
    <cellStyle name="Accent6" xfId="64"/>
    <cellStyle name="Bad" xfId="65"/>
    <cellStyle name="Buena" xfId="66"/>
    <cellStyle name="Calculation" xfId="67"/>
    <cellStyle name="Cálculo" xfId="68"/>
    <cellStyle name="Celda de comprobación" xfId="69"/>
    <cellStyle name="Celda vinculada" xfId="70"/>
    <cellStyle name="Check Cell" xfId="71"/>
    <cellStyle name="Comma" xfId="72"/>
    <cellStyle name="Comma [0]" xfId="73"/>
    <cellStyle name="Currency" xfId="74"/>
    <cellStyle name="Currency [0]" xfId="75"/>
    <cellStyle name="Encabezado 4" xfId="76"/>
    <cellStyle name="Énfasis1" xfId="77"/>
    <cellStyle name="Énfasis2" xfId="78"/>
    <cellStyle name="Énfasis3" xfId="79"/>
    <cellStyle name="Énfasis4" xfId="80"/>
    <cellStyle name="Énfasis5" xfId="81"/>
    <cellStyle name="Énfasis6" xfId="82"/>
    <cellStyle name="Entrada" xfId="83"/>
    <cellStyle name="Explanatory Text" xfId="84"/>
    <cellStyle name="Followed Hyperlink" xfId="85"/>
    <cellStyle name="Good" xfId="86"/>
    <cellStyle name="Heading 1" xfId="87"/>
    <cellStyle name="Heading 2" xfId="88"/>
    <cellStyle name="Heading 3" xfId="89"/>
    <cellStyle name="Heading 4" xfId="90"/>
    <cellStyle name="Hyperlink" xfId="91"/>
    <cellStyle name="Hyperlink 2" xfId="92"/>
    <cellStyle name="Incorrecto" xfId="93"/>
    <cellStyle name="Input" xfId="94"/>
    <cellStyle name="Linked Cell" xfId="95"/>
    <cellStyle name="Neutral" xfId="96"/>
    <cellStyle name="Normal 10" xfId="97"/>
    <cellStyle name="Normal 11" xfId="98"/>
    <cellStyle name="Normal 12" xfId="99"/>
    <cellStyle name="Normal 13" xfId="100"/>
    <cellStyle name="Normal 14" xfId="101"/>
    <cellStyle name="Normal 15" xfId="102"/>
    <cellStyle name="Normal 16" xfId="103"/>
    <cellStyle name="Normal 17" xfId="104"/>
    <cellStyle name="Normal 2" xfId="105"/>
    <cellStyle name="Normal 2 10" xfId="106"/>
    <cellStyle name="Normal 2 11" xfId="107"/>
    <cellStyle name="Normal 2 12" xfId="108"/>
    <cellStyle name="Normal 2 13" xfId="109"/>
    <cellStyle name="Normal 2 14" xfId="110"/>
    <cellStyle name="Normal 2 15" xfId="111"/>
    <cellStyle name="Normal 2 2" xfId="112"/>
    <cellStyle name="Normal 2 2 2" xfId="113"/>
    <cellStyle name="Normal 2 2_2011 North America Service Desk Cost Benchmarking Data Values" xfId="114"/>
    <cellStyle name="Normal 2 3" xfId="115"/>
    <cellStyle name="Normal 2 4" xfId="116"/>
    <cellStyle name="Normal 2 5" xfId="117"/>
    <cellStyle name="Normal 2 6" xfId="118"/>
    <cellStyle name="Normal 2 7" xfId="119"/>
    <cellStyle name="Normal 2 8" xfId="120"/>
    <cellStyle name="Normal 2 9" xfId="121"/>
    <cellStyle name="Normal 2_Allstate Express Claims Call Center Benchmarking Spreadsheet v2" xfId="122"/>
    <cellStyle name="Normal 3" xfId="123"/>
    <cellStyle name="Normal 3 10" xfId="124"/>
    <cellStyle name="Normal 3 11" xfId="125"/>
    <cellStyle name="Normal 3 12" xfId="126"/>
    <cellStyle name="Normal 3 13" xfId="127"/>
    <cellStyle name="Normal 3 14" xfId="128"/>
    <cellStyle name="Normal 3 15" xfId="129"/>
    <cellStyle name="Normal 3 2" xfId="130"/>
    <cellStyle name="Normal 3 3" xfId="131"/>
    <cellStyle name="Normal 3 4" xfId="132"/>
    <cellStyle name="Normal 3 5" xfId="133"/>
    <cellStyle name="Normal 3 6" xfId="134"/>
    <cellStyle name="Normal 3 7" xfId="135"/>
    <cellStyle name="Normal 3 8" xfId="136"/>
    <cellStyle name="Normal 3 9" xfId="137"/>
    <cellStyle name="Normal 3_Service Desk Benchmarking Data" xfId="138"/>
    <cellStyle name="Normal 4" xfId="139"/>
    <cellStyle name="Normal 5" xfId="140"/>
    <cellStyle name="Normal 6" xfId="141"/>
    <cellStyle name="Normal 7" xfId="142"/>
    <cellStyle name="Normal 8" xfId="143"/>
    <cellStyle name="Normal 9" xfId="144"/>
    <cellStyle name="Normal_Service Desk Benchmarking Data" xfId="145"/>
    <cellStyle name="Notas" xfId="146"/>
    <cellStyle name="Note" xfId="147"/>
    <cellStyle name="Output" xfId="148"/>
    <cellStyle name="Percent" xfId="149"/>
    <cellStyle name="Percent 2" xfId="150"/>
    <cellStyle name="Salida" xfId="151"/>
    <cellStyle name="Texto de advertencia" xfId="152"/>
    <cellStyle name="Texto explicativo" xfId="153"/>
    <cellStyle name="Title" xfId="154"/>
    <cellStyle name="Título" xfId="155"/>
    <cellStyle name="Título 1" xfId="156"/>
    <cellStyle name="Título 2" xfId="157"/>
    <cellStyle name="Título 3" xfId="158"/>
    <cellStyle name="Título_2011 North America Service Desk Cost Benchmarking Data Values" xfId="159"/>
    <cellStyle name="Total" xfId="160"/>
    <cellStyle name="Warning Text" xfId="1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ollaboration.coe.eds.com/eRoomReq/Files/EDS0011/gsd/0_fa69/GM%20Transition%202006%20Phone%20Reporti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eff\AppData\Local\Microsoft\Windows\Temporary%20Internet%20Files\Content.Outlook\KW66HRHH\2011%20North%20American%20Service%20Desk%20Cost%20Benchmark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Reporting\GMOL%20Contract%20Metrics\Monthly%20Reports\2004-02%20February%20Data\Charts\OL2KContract\Updated%20Charts\OL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4"/>
    </sheetNames>
    <sheetDataSet>
      <sheetData sheetId="1">
        <row r="5">
          <cell r="B5" t="str">
            <v>YES</v>
          </cell>
        </row>
        <row r="6">
          <cell r="B6" t="str">
            <v>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rt Distribution Data"/>
      <sheetName val="Service Desk Benchmarking Data"/>
      <sheetName val="Final Data Valu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nthly"/>
      <sheetName val="Monthly Data"/>
      <sheetName val="Site Data"/>
      <sheetName val="Formulas"/>
      <sheetName val="Module1"/>
    </sheetNames>
    <sheetDataSet>
      <sheetData sheetId="1">
        <row r="4">
          <cell r="B4" t="str">
            <v>Date</v>
          </cell>
          <cell r="C4" t="str">
            <v>Total Count</v>
          </cell>
          <cell r="D4" t="str">
            <v>Total Satisfied</v>
          </cell>
          <cell r="E4" t="str">
            <v>% Satisfied</v>
          </cell>
          <cell r="I4" t="str">
            <v>Date</v>
          </cell>
          <cell r="J4" t="str">
            <v>Met Expected</v>
          </cell>
          <cell r="K4" t="str">
            <v>Between Expected and Minimum</v>
          </cell>
          <cell r="L4" t="str">
            <v>Below Minimum</v>
          </cell>
          <cell r="M4" t="str">
            <v>Max</v>
          </cell>
          <cell r="N4" t="str">
            <v>ZeroP</v>
          </cell>
          <cell r="O4" t="str">
            <v>Expected</v>
          </cell>
          <cell r="P4" t="str">
            <v>Minimum</v>
          </cell>
          <cell r="Q4" t="str">
            <v>Enterprise</v>
          </cell>
          <cell r="R4" t="str">
            <v>Group</v>
          </cell>
          <cell r="S4" t="str">
            <v>Type</v>
          </cell>
        </row>
        <row r="5">
          <cell r="B5">
            <v>37681</v>
          </cell>
          <cell r="C5">
            <v>400</v>
          </cell>
          <cell r="D5">
            <v>398</v>
          </cell>
          <cell r="E5">
            <v>0.995</v>
          </cell>
          <cell r="I5" t="str">
            <v>M</v>
          </cell>
          <cell r="J5">
            <v>0.995</v>
          </cell>
          <cell r="K5" t="str">
            <v/>
          </cell>
          <cell r="L5" t="str">
            <v/>
          </cell>
          <cell r="M5">
            <v>0.995</v>
          </cell>
          <cell r="N5" t="e">
            <v>#N/A</v>
          </cell>
          <cell r="O5">
            <v>0.95</v>
          </cell>
          <cell r="P5">
            <v>0.9</v>
          </cell>
          <cell r="Q5" t="e">
            <v>#REF!</v>
          </cell>
          <cell r="R5" t="e">
            <v>#REF!</v>
          </cell>
          <cell r="S5" t="e">
            <v>#REF!</v>
          </cell>
        </row>
        <row r="6">
          <cell r="B6">
            <v>37712</v>
          </cell>
          <cell r="C6">
            <v>402</v>
          </cell>
          <cell r="D6">
            <v>401</v>
          </cell>
          <cell r="E6">
            <v>0.9975124378109452</v>
          </cell>
          <cell r="I6" t="str">
            <v>A</v>
          </cell>
          <cell r="J6">
            <v>0.9975</v>
          </cell>
          <cell r="K6" t="str">
            <v/>
          </cell>
          <cell r="L6" t="str">
            <v/>
          </cell>
          <cell r="M6">
            <v>0.9975</v>
          </cell>
          <cell r="N6" t="e">
            <v>#N/A</v>
          </cell>
          <cell r="O6">
            <v>0.95</v>
          </cell>
          <cell r="P6">
            <v>0.9</v>
          </cell>
          <cell r="Q6" t="e">
            <v>#REF!</v>
          </cell>
          <cell r="R6" t="e">
            <v>#REF!</v>
          </cell>
          <cell r="S6" t="e">
            <v>#REF!</v>
          </cell>
        </row>
        <row r="7">
          <cell r="B7">
            <v>37742</v>
          </cell>
          <cell r="C7">
            <v>400</v>
          </cell>
          <cell r="D7">
            <v>399</v>
          </cell>
          <cell r="E7">
            <v>0.9975</v>
          </cell>
          <cell r="I7" t="str">
            <v>M</v>
          </cell>
          <cell r="J7">
            <v>0.9975</v>
          </cell>
          <cell r="K7" t="str">
            <v/>
          </cell>
          <cell r="L7" t="str">
            <v/>
          </cell>
          <cell r="M7">
            <v>0.9975</v>
          </cell>
          <cell r="N7" t="e">
            <v>#N/A</v>
          </cell>
          <cell r="O7">
            <v>0.95</v>
          </cell>
          <cell r="P7">
            <v>0.9</v>
          </cell>
          <cell r="Q7" t="e">
            <v>#REF!</v>
          </cell>
          <cell r="R7" t="e">
            <v>#REF!</v>
          </cell>
          <cell r="S7" t="e">
            <v>#REF!</v>
          </cell>
        </row>
        <row r="8">
          <cell r="B8">
            <v>37773</v>
          </cell>
          <cell r="C8">
            <v>400</v>
          </cell>
          <cell r="D8">
            <v>399</v>
          </cell>
          <cell r="E8">
            <v>0.9975</v>
          </cell>
          <cell r="I8" t="str">
            <v>J</v>
          </cell>
          <cell r="J8">
            <v>0.9975</v>
          </cell>
          <cell r="K8" t="str">
            <v/>
          </cell>
          <cell r="L8" t="str">
            <v/>
          </cell>
          <cell r="M8">
            <v>0.9975</v>
          </cell>
          <cell r="N8" t="e">
            <v>#N/A</v>
          </cell>
          <cell r="O8">
            <v>0.95</v>
          </cell>
          <cell r="P8">
            <v>0.9</v>
          </cell>
          <cell r="Q8" t="e">
            <v>#REF!</v>
          </cell>
          <cell r="R8" t="e">
            <v>#REF!</v>
          </cell>
          <cell r="S8" t="e">
            <v>#REF!</v>
          </cell>
        </row>
        <row r="9">
          <cell r="B9">
            <v>37803</v>
          </cell>
          <cell r="C9">
            <v>400</v>
          </cell>
          <cell r="D9">
            <v>399</v>
          </cell>
          <cell r="E9">
            <v>0.9975</v>
          </cell>
          <cell r="I9" t="str">
            <v>J</v>
          </cell>
          <cell r="J9">
            <v>0.9975</v>
          </cell>
          <cell r="K9" t="str">
            <v/>
          </cell>
          <cell r="L9" t="str">
            <v/>
          </cell>
          <cell r="M9">
            <v>0.9975</v>
          </cell>
          <cell r="N9" t="e">
            <v>#N/A</v>
          </cell>
          <cell r="O9">
            <v>0.95</v>
          </cell>
          <cell r="P9">
            <v>0.9</v>
          </cell>
          <cell r="Q9" t="e">
            <v>#REF!</v>
          </cell>
          <cell r="R9" t="e">
            <v>#REF!</v>
          </cell>
          <cell r="S9" t="e">
            <v>#REF!</v>
          </cell>
        </row>
        <row r="10">
          <cell r="B10">
            <v>37834</v>
          </cell>
          <cell r="C10">
            <v>400</v>
          </cell>
          <cell r="D10">
            <v>400</v>
          </cell>
          <cell r="E10">
            <v>1</v>
          </cell>
          <cell r="I10" t="str">
            <v>A</v>
          </cell>
          <cell r="J10">
            <v>1</v>
          </cell>
          <cell r="K10" t="str">
            <v/>
          </cell>
          <cell r="L10" t="str">
            <v/>
          </cell>
          <cell r="M10">
            <v>1</v>
          </cell>
          <cell r="N10" t="e">
            <v>#N/A</v>
          </cell>
          <cell r="O10">
            <v>0.95</v>
          </cell>
          <cell r="P10">
            <v>0.9</v>
          </cell>
          <cell r="Q10" t="e">
            <v>#REF!</v>
          </cell>
          <cell r="R10" t="e">
            <v>#REF!</v>
          </cell>
          <cell r="S10" t="e">
            <v>#REF!</v>
          </cell>
        </row>
        <row r="11">
          <cell r="B11">
            <v>37865</v>
          </cell>
          <cell r="C11">
            <v>403</v>
          </cell>
          <cell r="D11">
            <v>394</v>
          </cell>
          <cell r="E11">
            <v>0.9776674937965261</v>
          </cell>
          <cell r="I11" t="str">
            <v>S</v>
          </cell>
          <cell r="J11">
            <v>0.9777</v>
          </cell>
          <cell r="K11" t="str">
            <v/>
          </cell>
          <cell r="L11" t="str">
            <v/>
          </cell>
          <cell r="M11">
            <v>0.9777</v>
          </cell>
          <cell r="N11" t="e">
            <v>#N/A</v>
          </cell>
          <cell r="O11">
            <v>0.95</v>
          </cell>
          <cell r="P11">
            <v>0.9</v>
          </cell>
          <cell r="Q11" t="e">
            <v>#REF!</v>
          </cell>
          <cell r="R11" t="e">
            <v>#REF!</v>
          </cell>
          <cell r="S11" t="e">
            <v>#REF!</v>
          </cell>
        </row>
        <row r="12">
          <cell r="B12">
            <v>37895</v>
          </cell>
          <cell r="C12">
            <v>400</v>
          </cell>
          <cell r="D12">
            <v>397</v>
          </cell>
          <cell r="E12">
            <v>0.9925</v>
          </cell>
          <cell r="I12" t="str">
            <v>O</v>
          </cell>
          <cell r="J12">
            <v>0.9925</v>
          </cell>
          <cell r="K12" t="str">
            <v/>
          </cell>
          <cell r="L12" t="str">
            <v/>
          </cell>
          <cell r="M12">
            <v>0.9925</v>
          </cell>
          <cell r="N12" t="e">
            <v>#N/A</v>
          </cell>
          <cell r="O12">
            <v>0.95</v>
          </cell>
          <cell r="P12">
            <v>0.9</v>
          </cell>
          <cell r="Q12" t="e">
            <v>#REF!</v>
          </cell>
          <cell r="R12" t="e">
            <v>#REF!</v>
          </cell>
          <cell r="S12" t="e">
            <v>#REF!</v>
          </cell>
        </row>
        <row r="13">
          <cell r="B13">
            <v>37926</v>
          </cell>
          <cell r="C13">
            <v>400</v>
          </cell>
          <cell r="D13">
            <v>393</v>
          </cell>
          <cell r="E13">
            <v>0.9825</v>
          </cell>
          <cell r="I13" t="str">
            <v>N</v>
          </cell>
          <cell r="J13">
            <v>0.9825</v>
          </cell>
          <cell r="K13" t="str">
            <v/>
          </cell>
          <cell r="L13" t="str">
            <v/>
          </cell>
          <cell r="M13">
            <v>0.9825</v>
          </cell>
          <cell r="N13" t="e">
            <v>#N/A</v>
          </cell>
          <cell r="O13">
            <v>0.95</v>
          </cell>
          <cell r="P13">
            <v>0.9</v>
          </cell>
          <cell r="Q13" t="e">
            <v>#REF!</v>
          </cell>
          <cell r="R13" t="e">
            <v>#REF!</v>
          </cell>
          <cell r="S13" t="e">
            <v>#REF!</v>
          </cell>
        </row>
        <row r="14">
          <cell r="B14">
            <v>37956</v>
          </cell>
          <cell r="C14">
            <v>400</v>
          </cell>
          <cell r="D14">
            <v>396</v>
          </cell>
          <cell r="E14">
            <v>0.99</v>
          </cell>
          <cell r="I14" t="str">
            <v>D</v>
          </cell>
          <cell r="J14">
            <v>0.99</v>
          </cell>
          <cell r="K14" t="str">
            <v/>
          </cell>
          <cell r="L14" t="str">
            <v/>
          </cell>
          <cell r="M14">
            <v>0.99</v>
          </cell>
          <cell r="N14" t="e">
            <v>#N/A</v>
          </cell>
          <cell r="O14">
            <v>0.95</v>
          </cell>
          <cell r="P14">
            <v>0.9</v>
          </cell>
          <cell r="Q14" t="e">
            <v>#REF!</v>
          </cell>
          <cell r="R14" t="e">
            <v>#REF!</v>
          </cell>
          <cell r="S14" t="e">
            <v>#REF!</v>
          </cell>
        </row>
        <row r="15">
          <cell r="B15">
            <v>37987</v>
          </cell>
          <cell r="C15">
            <v>403</v>
          </cell>
          <cell r="D15">
            <v>399</v>
          </cell>
          <cell r="E15">
            <v>0.9900744416873449</v>
          </cell>
          <cell r="I15" t="str">
            <v>J</v>
          </cell>
          <cell r="J15">
            <v>0.9901</v>
          </cell>
          <cell r="K15" t="str">
            <v/>
          </cell>
          <cell r="L15" t="str">
            <v/>
          </cell>
          <cell r="M15">
            <v>0.9901</v>
          </cell>
          <cell r="N15" t="e">
            <v>#N/A</v>
          </cell>
          <cell r="O15">
            <v>0.95</v>
          </cell>
          <cell r="P15">
            <v>0.9</v>
          </cell>
          <cell r="Q15" t="e">
            <v>#REF!</v>
          </cell>
          <cell r="R15" t="e">
            <v>#REF!</v>
          </cell>
          <cell r="S15" t="e">
            <v>#REF!</v>
          </cell>
        </row>
        <row r="16">
          <cell r="B16">
            <v>38018</v>
          </cell>
          <cell r="C16">
            <v>400</v>
          </cell>
          <cell r="D16">
            <v>397</v>
          </cell>
          <cell r="E16">
            <v>0.9925</v>
          </cell>
          <cell r="I16" t="str">
            <v>F</v>
          </cell>
          <cell r="J16">
            <v>0.9925</v>
          </cell>
          <cell r="K16" t="str">
            <v/>
          </cell>
          <cell r="L16" t="str">
            <v/>
          </cell>
          <cell r="M16">
            <v>0.9925</v>
          </cell>
          <cell r="N16" t="e">
            <v>#N/A</v>
          </cell>
          <cell r="O16">
            <v>0.95</v>
          </cell>
          <cell r="P16">
            <v>0.9</v>
          </cell>
          <cell r="Q16" t="e">
            <v>#REF!</v>
          </cell>
          <cell r="R16" t="e">
            <v>#REF!</v>
          </cell>
          <cell r="S16" t="e">
            <v>#REF!</v>
          </cell>
        </row>
      </sheetData>
      <sheetData sheetId="3">
        <row r="2">
          <cell r="E2">
            <v>1</v>
          </cell>
          <cell r="U2">
            <v>0.9496</v>
          </cell>
        </row>
        <row r="3">
          <cell r="E3">
            <v>1</v>
          </cell>
          <cell r="U3">
            <v>0.9436</v>
          </cell>
        </row>
        <row r="4">
          <cell r="E4">
            <v>1</v>
          </cell>
          <cell r="U4" t="str">
            <v/>
          </cell>
        </row>
        <row r="5">
          <cell r="E5" t="str">
            <v>All</v>
          </cell>
          <cell r="U5">
            <v>0.9318</v>
          </cell>
        </row>
        <row r="6">
          <cell r="E6" t="str">
            <v>OnLine 4.8 Customer Satisfaction Survey </v>
          </cell>
          <cell r="U6">
            <v>0.9465</v>
          </cell>
        </row>
        <row r="7">
          <cell r="E7" t="str">
            <v>U.S. Only  (Key Metric)</v>
          </cell>
          <cell r="U7">
            <v>0.9509</v>
          </cell>
        </row>
        <row r="8">
          <cell r="U8">
            <v>0.9127</v>
          </cell>
        </row>
        <row r="9">
          <cell r="E9" t="str">
            <v>GM and EDS Confidential</v>
          </cell>
          <cell r="U9">
            <v>0.9352</v>
          </cell>
        </row>
        <row r="10">
          <cell r="E10">
            <v>0.95</v>
          </cell>
          <cell r="U10" t="str">
            <v/>
          </cell>
        </row>
        <row r="11">
          <cell r="E11">
            <v>0.9</v>
          </cell>
          <cell r="U11" t="str">
            <v/>
          </cell>
        </row>
        <row r="12">
          <cell r="E12">
            <v>37681</v>
          </cell>
          <cell r="U12" t="str">
            <v/>
          </cell>
        </row>
        <row r="13">
          <cell r="E13">
            <v>37681</v>
          </cell>
          <cell r="U13">
            <v>0.9465</v>
          </cell>
        </row>
        <row r="14">
          <cell r="E14" t="str">
            <v>                                                 2003                                                        2004</v>
          </cell>
        </row>
        <row r="15">
          <cell r="E15">
            <v>0</v>
          </cell>
          <cell r="U15">
            <v>0.9127</v>
          </cell>
        </row>
        <row r="16">
          <cell r="E16">
            <v>0</v>
          </cell>
        </row>
        <row r="17">
          <cell r="E17">
            <v>0.81</v>
          </cell>
        </row>
        <row r="18">
          <cell r="E18" t="str">
            <v>_____________________________________________________________________________________________________________    _____________________</v>
          </cell>
        </row>
        <row r="19">
          <cell r="E19">
            <v>0</v>
          </cell>
        </row>
        <row r="24">
          <cell r="E24" t="str">
            <v>Below Minimum</v>
          </cell>
          <cell r="F24" t="str">
            <v>Server Farm</v>
          </cell>
        </row>
        <row r="25">
          <cell r="E25" t="str">
            <v>&gt; 0</v>
          </cell>
          <cell r="F25" t="str">
            <v>All</v>
          </cell>
        </row>
        <row r="28">
          <cell r="E28">
            <v>0.8626999999999999</v>
          </cell>
        </row>
        <row r="29">
          <cell r="E29">
            <v>38018</v>
          </cell>
        </row>
        <row r="30">
          <cell r="E30">
            <v>38018</v>
          </cell>
        </row>
        <row r="33">
          <cell r="C33" t="str">
            <v>Server Farm</v>
          </cell>
        </row>
        <row r="34">
          <cell r="C34" t="str">
            <v>All</v>
          </cell>
        </row>
        <row r="53">
          <cell r="C53">
            <v>1</v>
          </cell>
        </row>
        <row r="56">
          <cell r="C56" t="str">
            <v>All</v>
          </cell>
        </row>
        <row r="58">
          <cell r="C58" t="str">
            <v>Enterprise</v>
          </cell>
        </row>
        <row r="59">
          <cell r="C59" t="str">
            <v>All</v>
          </cell>
        </row>
        <row r="60">
          <cell r="C60" t="str">
            <v>Auburn Hills</v>
          </cell>
        </row>
        <row r="61">
          <cell r="C61" t="str">
            <v>Pontiac</v>
          </cell>
        </row>
        <row r="62">
          <cell r="C62" t="str">
            <v>Canada</v>
          </cell>
        </row>
        <row r="63">
          <cell r="C63" t="str">
            <v>Mexico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67"/>
  <sheetViews>
    <sheetView tabSelected="1" workbookViewId="0" topLeftCell="A1">
      <selection activeCell="A1" sqref="A1"/>
    </sheetView>
  </sheetViews>
  <sheetFormatPr defaultColWidth="9.140625" defaultRowHeight="12.75"/>
  <cols>
    <col min="1" max="29" width="12.7109375" style="0" customWidth="1"/>
  </cols>
  <sheetData>
    <row r="1" spans="1:13" ht="12.75">
      <c r="A1" s="1" t="s">
        <v>91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3" ht="12.75">
      <c r="A2" s="2"/>
      <c r="B2" s="2"/>
      <c r="C2" s="2"/>
    </row>
    <row r="3" spans="1:3" ht="12.75">
      <c r="A3" s="2" t="s">
        <v>0</v>
      </c>
      <c r="B3" t="s">
        <v>1</v>
      </c>
      <c r="C3" s="2"/>
    </row>
    <row r="4" spans="1:6" ht="12.75">
      <c r="A4" s="2" t="s">
        <v>2</v>
      </c>
      <c r="B4" s="3" t="s">
        <v>92</v>
      </c>
      <c r="C4" s="2"/>
      <c r="E4" s="3"/>
      <c r="F4" s="3"/>
    </row>
    <row r="5" spans="1:26" ht="12.75">
      <c r="A5" s="2" t="s">
        <v>3</v>
      </c>
      <c r="B5" s="3" t="s">
        <v>4</v>
      </c>
      <c r="C5" s="2"/>
      <c r="D5" s="19" t="s">
        <v>90</v>
      </c>
      <c r="E5" s="19"/>
      <c r="F5" s="19"/>
      <c r="G5" s="19"/>
      <c r="H5" s="19"/>
      <c r="I5" s="19"/>
      <c r="J5" s="19"/>
      <c r="L5" s="19" t="s">
        <v>90</v>
      </c>
      <c r="M5" s="19"/>
      <c r="N5" s="19"/>
      <c r="O5" s="19"/>
      <c r="P5" s="19"/>
      <c r="Q5" s="19"/>
      <c r="R5" s="19"/>
      <c r="T5" s="19" t="s">
        <v>90</v>
      </c>
      <c r="U5" s="19"/>
      <c r="V5" s="19"/>
      <c r="W5" s="19"/>
      <c r="X5" s="19"/>
      <c r="Y5" s="19"/>
      <c r="Z5" s="19"/>
    </row>
    <row r="6" spans="1:26" ht="12.75">
      <c r="A6" s="2" t="s">
        <v>5</v>
      </c>
      <c r="B6" s="3" t="s">
        <v>6</v>
      </c>
      <c r="C6" s="2"/>
      <c r="D6" s="19"/>
      <c r="E6" s="19"/>
      <c r="F6" s="19"/>
      <c r="G6" s="19"/>
      <c r="H6" s="19"/>
      <c r="I6" s="19"/>
      <c r="J6" s="19"/>
      <c r="L6" s="19"/>
      <c r="M6" s="19"/>
      <c r="N6" s="19"/>
      <c r="O6" s="19"/>
      <c r="P6" s="19"/>
      <c r="Q6" s="19"/>
      <c r="R6" s="19"/>
      <c r="T6" s="19"/>
      <c r="U6" s="19"/>
      <c r="V6" s="19"/>
      <c r="W6" s="19"/>
      <c r="X6" s="19"/>
      <c r="Y6" s="19"/>
      <c r="Z6" s="19"/>
    </row>
    <row r="7" spans="1:6" ht="12.75">
      <c r="A7" s="2"/>
      <c r="B7" s="3"/>
      <c r="C7" s="2"/>
      <c r="E7" s="3"/>
      <c r="F7" s="3"/>
    </row>
    <row r="9" spans="1:29" ht="66">
      <c r="A9" s="4" t="s">
        <v>89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4" t="s">
        <v>12</v>
      </c>
      <c r="H9" s="4" t="s">
        <v>13</v>
      </c>
      <c r="I9" s="4" t="s">
        <v>14</v>
      </c>
      <c r="J9" s="4" t="s">
        <v>15</v>
      </c>
      <c r="K9" s="4" t="s">
        <v>16</v>
      </c>
      <c r="L9" s="4" t="s">
        <v>17</v>
      </c>
      <c r="M9" s="4" t="s">
        <v>18</v>
      </c>
      <c r="N9" s="4" t="s">
        <v>19</v>
      </c>
      <c r="O9" s="4" t="s">
        <v>20</v>
      </c>
      <c r="P9" s="4" t="s">
        <v>21</v>
      </c>
      <c r="Q9" s="4" t="s">
        <v>22</v>
      </c>
      <c r="R9" s="4" t="s">
        <v>23</v>
      </c>
      <c r="S9" s="4" t="s">
        <v>24</v>
      </c>
      <c r="T9" s="4" t="s">
        <v>25</v>
      </c>
      <c r="U9" s="4" t="s">
        <v>26</v>
      </c>
      <c r="V9" s="4" t="s">
        <v>27</v>
      </c>
      <c r="W9" s="4" t="s">
        <v>28</v>
      </c>
      <c r="X9" s="4" t="s">
        <v>29</v>
      </c>
      <c r="Y9" s="4" t="s">
        <v>30</v>
      </c>
      <c r="Z9" s="4" t="s">
        <v>31</v>
      </c>
      <c r="AA9" s="4" t="s">
        <v>32</v>
      </c>
      <c r="AB9" s="4" t="s">
        <v>33</v>
      </c>
      <c r="AC9" s="4" t="s">
        <v>34</v>
      </c>
    </row>
    <row r="10" spans="1:29" ht="12.75">
      <c r="A10" s="5" t="s">
        <v>35</v>
      </c>
      <c r="B10" s="18">
        <v>96.95</v>
      </c>
      <c r="C10" s="18">
        <v>25.66</v>
      </c>
      <c r="D10" s="6">
        <v>122.09</v>
      </c>
      <c r="E10" s="7">
        <v>0.456</v>
      </c>
      <c r="F10" s="7">
        <v>0.314</v>
      </c>
      <c r="G10" s="7">
        <v>0.173</v>
      </c>
      <c r="H10" s="7">
        <v>0.43</v>
      </c>
      <c r="I10" s="8">
        <v>152.4</v>
      </c>
      <c r="J10" s="8">
        <v>153.5</v>
      </c>
      <c r="K10" s="8">
        <v>103.4</v>
      </c>
      <c r="L10" s="7">
        <v>0.335</v>
      </c>
      <c r="M10" s="8">
        <v>10.6</v>
      </c>
      <c r="N10" s="7">
        <v>0.51</v>
      </c>
      <c r="O10" s="8">
        <v>11</v>
      </c>
      <c r="P10" s="7">
        <v>0.304</v>
      </c>
      <c r="Q10" s="7">
        <v>0.626</v>
      </c>
      <c r="R10" s="9">
        <v>14</v>
      </c>
      <c r="S10" s="9">
        <v>16</v>
      </c>
      <c r="T10" s="7">
        <v>0.559</v>
      </c>
      <c r="U10" s="7">
        <v>0.449</v>
      </c>
      <c r="V10" s="8">
        <v>24.1</v>
      </c>
      <c r="W10" s="8">
        <v>12</v>
      </c>
      <c r="X10" s="8">
        <v>30.2</v>
      </c>
      <c r="Y10" s="8">
        <v>4.6</v>
      </c>
      <c r="Z10" s="10">
        <v>0.94</v>
      </c>
      <c r="AA10" s="10">
        <v>0.7</v>
      </c>
      <c r="AB10" s="10">
        <v>0.25</v>
      </c>
      <c r="AC10" s="7">
        <v>0.57</v>
      </c>
    </row>
    <row r="11" spans="1:29" ht="12.75">
      <c r="A11" s="5" t="s">
        <v>36</v>
      </c>
      <c r="B11" s="18">
        <v>259.16</v>
      </c>
      <c r="C11" s="18">
        <v>278</v>
      </c>
      <c r="D11" s="6">
        <v>136.61</v>
      </c>
      <c r="E11" s="7">
        <v>0.358</v>
      </c>
      <c r="F11" s="7">
        <v>0.2</v>
      </c>
      <c r="G11" s="7">
        <v>0.344</v>
      </c>
      <c r="H11" s="7">
        <v>0.222</v>
      </c>
      <c r="I11" s="8">
        <v>321</v>
      </c>
      <c r="J11" s="8">
        <v>72.3</v>
      </c>
      <c r="K11" s="8">
        <v>130.3</v>
      </c>
      <c r="L11" s="7">
        <v>0.319</v>
      </c>
      <c r="M11" s="8">
        <v>13.1</v>
      </c>
      <c r="N11" s="7">
        <v>0.609</v>
      </c>
      <c r="O11" s="8">
        <v>11.7</v>
      </c>
      <c r="P11" s="7">
        <v>0.458</v>
      </c>
      <c r="Q11" s="7">
        <v>0.674</v>
      </c>
      <c r="R11" s="9">
        <v>30</v>
      </c>
      <c r="S11" s="9">
        <v>12</v>
      </c>
      <c r="T11" s="7">
        <v>0.433</v>
      </c>
      <c r="U11" s="7">
        <v>0.38</v>
      </c>
      <c r="V11" s="8">
        <v>22.7</v>
      </c>
      <c r="W11" s="8">
        <v>13.2</v>
      </c>
      <c r="X11" s="8">
        <v>8.2</v>
      </c>
      <c r="Y11" s="8">
        <v>3.8</v>
      </c>
      <c r="Z11" s="10">
        <v>1.64</v>
      </c>
      <c r="AA11" s="10">
        <v>1.66</v>
      </c>
      <c r="AB11" s="10">
        <v>0.7</v>
      </c>
      <c r="AC11" s="7">
        <v>0.672</v>
      </c>
    </row>
    <row r="12" spans="1:29" ht="12.75">
      <c r="A12" s="5" t="s">
        <v>37</v>
      </c>
      <c r="B12" s="18">
        <v>281.06</v>
      </c>
      <c r="C12" s="18">
        <v>129.51</v>
      </c>
      <c r="D12" s="6">
        <v>228.37</v>
      </c>
      <c r="E12" s="7">
        <v>0.072</v>
      </c>
      <c r="F12" s="7">
        <v>0.267</v>
      </c>
      <c r="G12" s="7">
        <v>0.357</v>
      </c>
      <c r="H12" s="7">
        <v>0.221</v>
      </c>
      <c r="I12" s="8">
        <v>353.6</v>
      </c>
      <c r="J12" s="8">
        <v>168.3</v>
      </c>
      <c r="K12" s="8">
        <v>23.6</v>
      </c>
      <c r="L12" s="7">
        <v>0.389</v>
      </c>
      <c r="M12" s="8">
        <v>12.9</v>
      </c>
      <c r="N12" s="7">
        <v>0.556</v>
      </c>
      <c r="O12" s="8">
        <v>14</v>
      </c>
      <c r="P12" s="7">
        <v>0.416</v>
      </c>
      <c r="Q12" s="7">
        <v>0.327</v>
      </c>
      <c r="R12" s="9">
        <v>52</v>
      </c>
      <c r="S12" s="9">
        <v>23</v>
      </c>
      <c r="T12" s="7">
        <v>0.3</v>
      </c>
      <c r="U12" s="7">
        <v>0.628</v>
      </c>
      <c r="V12" s="8">
        <v>34.6</v>
      </c>
      <c r="W12" s="8">
        <v>10</v>
      </c>
      <c r="X12" s="8">
        <v>15.4</v>
      </c>
      <c r="Y12" s="8">
        <v>12</v>
      </c>
      <c r="Z12" s="10">
        <v>0.31</v>
      </c>
      <c r="AA12" s="10">
        <v>0.09</v>
      </c>
      <c r="AB12" s="10">
        <v>0.38</v>
      </c>
      <c r="AC12" s="7">
        <v>0.655</v>
      </c>
    </row>
    <row r="13" spans="1:29" ht="12.75">
      <c r="A13" s="5" t="s">
        <v>38</v>
      </c>
      <c r="B13" s="18">
        <v>30.83</v>
      </c>
      <c r="C13" s="18">
        <v>82.45</v>
      </c>
      <c r="D13" s="6">
        <v>576.03</v>
      </c>
      <c r="E13" s="7">
        <v>0.32</v>
      </c>
      <c r="F13" s="7">
        <v>0.323</v>
      </c>
      <c r="G13" s="7">
        <v>0.317</v>
      </c>
      <c r="H13" s="7">
        <v>0.214</v>
      </c>
      <c r="I13" s="8">
        <v>306.8</v>
      </c>
      <c r="J13" s="8">
        <v>113.4</v>
      </c>
      <c r="K13" s="8">
        <v>44.9</v>
      </c>
      <c r="L13" s="7">
        <v>0.577</v>
      </c>
      <c r="M13" s="8">
        <v>10.3</v>
      </c>
      <c r="N13" s="7">
        <v>0.497</v>
      </c>
      <c r="O13" s="8">
        <v>10.8</v>
      </c>
      <c r="P13" s="7">
        <v>0.603</v>
      </c>
      <c r="Q13" s="7">
        <v>0.375</v>
      </c>
      <c r="R13" s="9">
        <v>21</v>
      </c>
      <c r="S13" s="9">
        <v>12</v>
      </c>
      <c r="T13" s="7">
        <v>0.677</v>
      </c>
      <c r="U13" s="7">
        <v>0.65</v>
      </c>
      <c r="V13" s="8">
        <v>29.9</v>
      </c>
      <c r="W13" s="8">
        <v>7.6</v>
      </c>
      <c r="X13" s="8">
        <v>58.5</v>
      </c>
      <c r="Y13" s="8">
        <v>11.4</v>
      </c>
      <c r="Z13" s="10">
        <v>0.76</v>
      </c>
      <c r="AA13" s="10">
        <v>0.73</v>
      </c>
      <c r="AB13" s="10">
        <v>0.15</v>
      </c>
      <c r="AC13" s="7">
        <v>0.425</v>
      </c>
    </row>
    <row r="14" spans="1:29" ht="12.75">
      <c r="A14" s="5" t="s">
        <v>39</v>
      </c>
      <c r="B14" s="18">
        <v>51.51</v>
      </c>
      <c r="C14" s="18">
        <v>66.57</v>
      </c>
      <c r="D14" s="6">
        <v>149.05</v>
      </c>
      <c r="E14" s="7">
        <v>0.307</v>
      </c>
      <c r="F14" s="7">
        <v>0.217</v>
      </c>
      <c r="G14" s="7">
        <v>0.418</v>
      </c>
      <c r="H14" s="7">
        <v>0.191</v>
      </c>
      <c r="I14" s="8">
        <v>126.8</v>
      </c>
      <c r="J14" s="8">
        <v>33.4</v>
      </c>
      <c r="K14" s="8">
        <v>154.6</v>
      </c>
      <c r="L14" s="7">
        <v>0.527</v>
      </c>
      <c r="M14" s="8">
        <v>16.1</v>
      </c>
      <c r="N14" s="7">
        <v>0.381</v>
      </c>
      <c r="O14" s="8">
        <v>10.3</v>
      </c>
      <c r="P14" s="7">
        <v>0.6</v>
      </c>
      <c r="Q14" s="7">
        <v>0.536</v>
      </c>
      <c r="R14" s="9">
        <v>86</v>
      </c>
      <c r="S14" s="9">
        <v>33</v>
      </c>
      <c r="T14" s="7">
        <v>0.603</v>
      </c>
      <c r="U14" s="7">
        <v>0.531</v>
      </c>
      <c r="V14" s="8">
        <v>44.9</v>
      </c>
      <c r="W14" s="8">
        <v>4.9</v>
      </c>
      <c r="X14" s="8">
        <v>4.6</v>
      </c>
      <c r="Y14" s="8">
        <v>3.6</v>
      </c>
      <c r="Z14" s="10">
        <v>1.71</v>
      </c>
      <c r="AA14" s="10">
        <v>0.63</v>
      </c>
      <c r="AB14" s="10">
        <v>0.08</v>
      </c>
      <c r="AC14" s="7">
        <v>0.535</v>
      </c>
    </row>
    <row r="15" spans="1:29" ht="12.75">
      <c r="A15" s="5" t="s">
        <v>40</v>
      </c>
      <c r="B15" s="18">
        <v>111.95</v>
      </c>
      <c r="C15" s="18">
        <v>29.32</v>
      </c>
      <c r="D15" s="6">
        <v>204.53</v>
      </c>
      <c r="E15" s="7">
        <v>0.337</v>
      </c>
      <c r="F15" s="7">
        <v>0.18</v>
      </c>
      <c r="G15" s="7">
        <v>0.235</v>
      </c>
      <c r="H15" s="7">
        <v>0.371</v>
      </c>
      <c r="I15" s="8">
        <v>124.9</v>
      </c>
      <c r="J15" s="8">
        <v>146.1</v>
      </c>
      <c r="K15" s="8">
        <v>212.4</v>
      </c>
      <c r="L15" s="7">
        <v>0.646</v>
      </c>
      <c r="M15" s="8">
        <v>11</v>
      </c>
      <c r="N15" s="7">
        <v>0.614</v>
      </c>
      <c r="O15" s="8">
        <v>10.3</v>
      </c>
      <c r="P15" s="7">
        <v>0.459</v>
      </c>
      <c r="Q15" s="7">
        <v>0.537</v>
      </c>
      <c r="R15" s="9">
        <v>20</v>
      </c>
      <c r="S15" s="9">
        <v>16</v>
      </c>
      <c r="T15" s="7">
        <v>0.622</v>
      </c>
      <c r="U15" s="7">
        <v>0.458</v>
      </c>
      <c r="V15" s="8">
        <v>25.1</v>
      </c>
      <c r="W15" s="8">
        <v>4.6</v>
      </c>
      <c r="X15" s="8">
        <v>13.3</v>
      </c>
      <c r="Y15" s="8">
        <v>4.2</v>
      </c>
      <c r="Z15" s="10">
        <v>1.67</v>
      </c>
      <c r="AA15" s="10">
        <v>0.59</v>
      </c>
      <c r="AB15" s="10">
        <v>0.22</v>
      </c>
      <c r="AC15" s="7">
        <v>0.403</v>
      </c>
    </row>
    <row r="16" spans="1:29" ht="12.75">
      <c r="A16" s="5" t="s">
        <v>41</v>
      </c>
      <c r="B16" s="18">
        <v>78.3</v>
      </c>
      <c r="C16" s="18">
        <v>123.86</v>
      </c>
      <c r="D16" s="6">
        <v>201.25</v>
      </c>
      <c r="E16" s="7">
        <v>0.112</v>
      </c>
      <c r="F16" s="7">
        <v>0.387</v>
      </c>
      <c r="G16" s="7">
        <v>0.087</v>
      </c>
      <c r="H16" s="7">
        <v>0.184</v>
      </c>
      <c r="I16" s="8">
        <v>56.6</v>
      </c>
      <c r="J16" s="8">
        <v>55.9</v>
      </c>
      <c r="K16" s="8">
        <v>299.5</v>
      </c>
      <c r="L16" s="7">
        <v>0.36</v>
      </c>
      <c r="M16" s="8">
        <v>14.2</v>
      </c>
      <c r="N16" s="7">
        <v>0.63</v>
      </c>
      <c r="O16" s="8">
        <v>10.9</v>
      </c>
      <c r="P16" s="7">
        <v>0.493</v>
      </c>
      <c r="Q16" s="7">
        <v>0.478</v>
      </c>
      <c r="R16" s="9">
        <v>18</v>
      </c>
      <c r="S16" s="9">
        <v>12</v>
      </c>
      <c r="T16" s="7">
        <v>0.585</v>
      </c>
      <c r="U16" s="7">
        <v>0.321</v>
      </c>
      <c r="V16" s="8">
        <v>32.3</v>
      </c>
      <c r="W16" s="8">
        <v>10.6</v>
      </c>
      <c r="X16" s="8">
        <v>11.6</v>
      </c>
      <c r="Y16" s="8">
        <v>24.5</v>
      </c>
      <c r="Z16" s="10">
        <v>2.14</v>
      </c>
      <c r="AA16" s="10">
        <v>2.12</v>
      </c>
      <c r="AB16" s="10">
        <v>0.95</v>
      </c>
      <c r="AC16" s="7">
        <v>0.646</v>
      </c>
    </row>
    <row r="17" spans="1:29" ht="12.75">
      <c r="A17" s="5" t="s">
        <v>42</v>
      </c>
      <c r="B17" s="18">
        <v>420</v>
      </c>
      <c r="C17" s="18">
        <v>93.02</v>
      </c>
      <c r="D17" s="6">
        <v>251.32</v>
      </c>
      <c r="E17" s="7">
        <v>0.136</v>
      </c>
      <c r="F17" s="7">
        <v>0.045</v>
      </c>
      <c r="G17" s="7">
        <v>0.464</v>
      </c>
      <c r="H17" s="7">
        <v>0.368</v>
      </c>
      <c r="I17" s="8">
        <v>96.7</v>
      </c>
      <c r="J17" s="8">
        <v>72.7</v>
      </c>
      <c r="K17" s="8">
        <v>293</v>
      </c>
      <c r="L17" s="7">
        <v>0.503</v>
      </c>
      <c r="M17" s="8">
        <v>12.9</v>
      </c>
      <c r="N17" s="7">
        <v>0.501</v>
      </c>
      <c r="O17" s="8">
        <v>11.3</v>
      </c>
      <c r="P17" s="7">
        <v>0.317</v>
      </c>
      <c r="Q17" s="7">
        <v>0.309</v>
      </c>
      <c r="R17" s="9">
        <v>63</v>
      </c>
      <c r="S17" s="9">
        <v>12</v>
      </c>
      <c r="T17" s="7">
        <v>0.509</v>
      </c>
      <c r="U17" s="7">
        <v>0.363</v>
      </c>
      <c r="V17" s="8">
        <v>31.5</v>
      </c>
      <c r="W17" s="8">
        <v>17.8</v>
      </c>
      <c r="X17" s="8">
        <v>70.3</v>
      </c>
      <c r="Y17" s="8">
        <v>70.1</v>
      </c>
      <c r="Z17" s="10">
        <v>1.77</v>
      </c>
      <c r="AA17" s="10">
        <v>1.22</v>
      </c>
      <c r="AB17" s="10">
        <v>0.92</v>
      </c>
      <c r="AC17" s="7">
        <v>0.403</v>
      </c>
    </row>
    <row r="18" spans="1:29" ht="12.75">
      <c r="A18" s="5" t="s">
        <v>43</v>
      </c>
      <c r="B18" s="18">
        <v>254.7</v>
      </c>
      <c r="C18" s="18">
        <v>36.3</v>
      </c>
      <c r="D18" s="6">
        <v>281.34</v>
      </c>
      <c r="E18" s="7">
        <v>0.062</v>
      </c>
      <c r="F18" s="7">
        <v>0.388</v>
      </c>
      <c r="G18" s="7">
        <v>0.073</v>
      </c>
      <c r="H18" s="7">
        <v>0.286</v>
      </c>
      <c r="I18" s="8">
        <v>257.3</v>
      </c>
      <c r="J18" s="8">
        <v>90.4</v>
      </c>
      <c r="K18" s="8">
        <v>31.2</v>
      </c>
      <c r="L18" s="7">
        <v>0.424</v>
      </c>
      <c r="M18" s="8">
        <v>10.7</v>
      </c>
      <c r="N18" s="7">
        <v>0.673</v>
      </c>
      <c r="O18" s="8">
        <v>11.2</v>
      </c>
      <c r="P18" s="7">
        <v>0.585</v>
      </c>
      <c r="Q18" s="7">
        <v>0.587</v>
      </c>
      <c r="R18" s="9">
        <v>12</v>
      </c>
      <c r="S18" s="9">
        <v>19</v>
      </c>
      <c r="T18" s="7">
        <v>0.449</v>
      </c>
      <c r="U18" s="7">
        <v>0.549</v>
      </c>
      <c r="V18" s="8">
        <v>9.8</v>
      </c>
      <c r="W18" s="8">
        <v>6</v>
      </c>
      <c r="X18" s="8">
        <v>29.5</v>
      </c>
      <c r="Y18" s="8">
        <v>26.6</v>
      </c>
      <c r="Z18" s="10">
        <v>2.52</v>
      </c>
      <c r="AA18" s="10">
        <v>1.62</v>
      </c>
      <c r="AB18" s="10">
        <v>0.26</v>
      </c>
      <c r="AC18" s="7">
        <v>0.453</v>
      </c>
    </row>
    <row r="19" spans="1:29" ht="12.75">
      <c r="A19" s="5" t="s">
        <v>44</v>
      </c>
      <c r="B19" s="18">
        <v>134.27</v>
      </c>
      <c r="C19" s="18">
        <v>59.66</v>
      </c>
      <c r="D19" s="6">
        <v>69.24</v>
      </c>
      <c r="E19" s="7">
        <v>0.13</v>
      </c>
      <c r="F19" s="7">
        <v>0.479</v>
      </c>
      <c r="G19" s="7">
        <v>0.321</v>
      </c>
      <c r="H19" s="7">
        <v>0.096</v>
      </c>
      <c r="I19" s="8">
        <v>393.4</v>
      </c>
      <c r="J19" s="8">
        <v>91.8</v>
      </c>
      <c r="K19" s="8">
        <v>237.1</v>
      </c>
      <c r="L19" s="7">
        <v>0.369</v>
      </c>
      <c r="M19" s="8">
        <v>10.7</v>
      </c>
      <c r="N19" s="7">
        <v>0.479</v>
      </c>
      <c r="O19" s="8">
        <v>10.6</v>
      </c>
      <c r="P19" s="7">
        <v>0.517</v>
      </c>
      <c r="Q19" s="7">
        <v>0.588</v>
      </c>
      <c r="R19" s="9">
        <v>92</v>
      </c>
      <c r="S19" s="9">
        <v>21</v>
      </c>
      <c r="T19" s="7">
        <v>0.682</v>
      </c>
      <c r="U19" s="7">
        <v>0.63</v>
      </c>
      <c r="V19" s="8">
        <v>11.1</v>
      </c>
      <c r="W19" s="8">
        <v>6.5</v>
      </c>
      <c r="X19" s="8">
        <v>57.9</v>
      </c>
      <c r="Y19" s="8">
        <v>27.1</v>
      </c>
      <c r="Z19" s="10">
        <v>1.1</v>
      </c>
      <c r="AA19" s="10">
        <v>0.74</v>
      </c>
      <c r="AB19" s="10">
        <v>1.1</v>
      </c>
      <c r="AC19" s="7">
        <v>0.656</v>
      </c>
    </row>
    <row r="20" spans="1:29" ht="12.75">
      <c r="A20" s="5" t="s">
        <v>45</v>
      </c>
      <c r="B20" s="18">
        <v>74.05</v>
      </c>
      <c r="C20" s="18">
        <v>61.37</v>
      </c>
      <c r="D20" s="6">
        <v>317.9</v>
      </c>
      <c r="E20" s="7">
        <v>0.238</v>
      </c>
      <c r="F20" s="7">
        <v>0.078</v>
      </c>
      <c r="G20" s="7">
        <v>0.089</v>
      </c>
      <c r="H20" s="7">
        <v>0.186</v>
      </c>
      <c r="I20" s="8">
        <v>230</v>
      </c>
      <c r="J20" s="8">
        <v>112.7</v>
      </c>
      <c r="K20" s="8">
        <v>268.5</v>
      </c>
      <c r="L20" s="7">
        <v>0.313</v>
      </c>
      <c r="M20" s="8">
        <v>18.2</v>
      </c>
      <c r="N20" s="7">
        <v>0.628</v>
      </c>
      <c r="O20" s="8">
        <v>10</v>
      </c>
      <c r="P20" s="7">
        <v>0.469</v>
      </c>
      <c r="Q20" s="7">
        <v>0.692</v>
      </c>
      <c r="R20" s="9">
        <v>104</v>
      </c>
      <c r="S20" s="9">
        <v>12</v>
      </c>
      <c r="T20" s="7">
        <v>0.651</v>
      </c>
      <c r="U20" s="7">
        <v>0.443</v>
      </c>
      <c r="V20" s="8">
        <v>9.3</v>
      </c>
      <c r="W20" s="8">
        <v>9.3</v>
      </c>
      <c r="X20" s="8">
        <v>10.7</v>
      </c>
      <c r="Y20" s="8">
        <v>21.3</v>
      </c>
      <c r="Z20" s="10">
        <v>0.02</v>
      </c>
      <c r="AA20" s="10">
        <v>1.61</v>
      </c>
      <c r="AB20" s="10">
        <v>0.5</v>
      </c>
      <c r="AC20" s="7">
        <v>0.584</v>
      </c>
    </row>
    <row r="21" spans="1:29" ht="12.75">
      <c r="A21" s="5" t="s">
        <v>46</v>
      </c>
      <c r="B21" s="18">
        <v>308.97</v>
      </c>
      <c r="C21" s="18">
        <v>95.53</v>
      </c>
      <c r="D21" s="6">
        <v>22.28</v>
      </c>
      <c r="E21" s="7">
        <v>0.19</v>
      </c>
      <c r="F21" s="7">
        <v>0.214</v>
      </c>
      <c r="G21" s="7">
        <v>0.258</v>
      </c>
      <c r="H21" s="7">
        <v>0.168</v>
      </c>
      <c r="I21" s="8">
        <v>374.1</v>
      </c>
      <c r="J21" s="8">
        <v>37.9</v>
      </c>
      <c r="K21" s="8">
        <v>21</v>
      </c>
      <c r="L21" s="7">
        <v>0.57</v>
      </c>
      <c r="M21" s="8">
        <v>18.7</v>
      </c>
      <c r="N21" s="7">
        <v>0.482</v>
      </c>
      <c r="O21" s="8">
        <v>13.7</v>
      </c>
      <c r="P21" s="7">
        <v>0.419</v>
      </c>
      <c r="Q21" s="7">
        <v>0.527</v>
      </c>
      <c r="R21" s="9">
        <v>36</v>
      </c>
      <c r="S21" s="9">
        <v>23</v>
      </c>
      <c r="T21" s="7">
        <v>0.48</v>
      </c>
      <c r="U21" s="7">
        <v>0.356</v>
      </c>
      <c r="V21" s="8">
        <v>25.9</v>
      </c>
      <c r="W21" s="8">
        <v>4.3</v>
      </c>
      <c r="X21" s="8">
        <v>7.8</v>
      </c>
      <c r="Y21" s="8">
        <v>24.6</v>
      </c>
      <c r="Z21" s="10">
        <v>0.74</v>
      </c>
      <c r="AA21" s="10">
        <v>0.32</v>
      </c>
      <c r="AB21" s="10">
        <v>0.02</v>
      </c>
      <c r="AC21" s="7">
        <v>0.609</v>
      </c>
    </row>
    <row r="22" spans="1:29" ht="12.75">
      <c r="A22" s="5" t="s">
        <v>47</v>
      </c>
      <c r="B22" s="18">
        <v>167.42</v>
      </c>
      <c r="C22" s="18">
        <v>269.51</v>
      </c>
      <c r="D22" s="6">
        <v>223.41</v>
      </c>
      <c r="E22" s="7">
        <v>0.294</v>
      </c>
      <c r="F22" s="7">
        <v>0.125</v>
      </c>
      <c r="G22" s="7">
        <v>0.408</v>
      </c>
      <c r="H22" s="7">
        <v>0.316</v>
      </c>
      <c r="I22" s="8">
        <v>339.9</v>
      </c>
      <c r="J22" s="8">
        <v>179.1</v>
      </c>
      <c r="K22" s="8">
        <v>201.9</v>
      </c>
      <c r="L22" s="7">
        <v>0.451</v>
      </c>
      <c r="M22" s="8">
        <v>21</v>
      </c>
      <c r="N22" s="7">
        <v>0.673</v>
      </c>
      <c r="O22" s="8">
        <v>11.8</v>
      </c>
      <c r="P22" s="7">
        <v>0.397</v>
      </c>
      <c r="Q22" s="7">
        <v>0.504</v>
      </c>
      <c r="R22" s="9">
        <v>48</v>
      </c>
      <c r="S22" s="9">
        <v>12</v>
      </c>
      <c r="T22" s="7">
        <v>0.415</v>
      </c>
      <c r="U22" s="7">
        <v>0.459</v>
      </c>
      <c r="V22" s="8">
        <v>28.9</v>
      </c>
      <c r="W22" s="8">
        <v>5</v>
      </c>
      <c r="X22" s="8">
        <v>34</v>
      </c>
      <c r="Y22" s="8">
        <v>29.7</v>
      </c>
      <c r="Z22" s="10">
        <v>0.88</v>
      </c>
      <c r="AA22" s="10">
        <v>0.7</v>
      </c>
      <c r="AB22" s="10">
        <v>0.03</v>
      </c>
      <c r="AC22" s="7">
        <v>0.317</v>
      </c>
    </row>
    <row r="23" spans="1:29" ht="12.75">
      <c r="A23" s="5" t="s">
        <v>48</v>
      </c>
      <c r="B23" s="18">
        <v>118.79</v>
      </c>
      <c r="C23" s="18">
        <v>59.03</v>
      </c>
      <c r="D23" s="6">
        <v>213.37</v>
      </c>
      <c r="E23" s="7">
        <v>0.403</v>
      </c>
      <c r="F23" s="7">
        <v>0.405</v>
      </c>
      <c r="G23" s="7">
        <v>0.321</v>
      </c>
      <c r="H23" s="7">
        <v>0.336</v>
      </c>
      <c r="I23" s="8">
        <v>158.9</v>
      </c>
      <c r="J23" s="8">
        <v>41.4</v>
      </c>
      <c r="K23" s="8">
        <v>291.5</v>
      </c>
      <c r="L23" s="7">
        <v>0.673</v>
      </c>
      <c r="M23" s="8">
        <v>11.7</v>
      </c>
      <c r="N23" s="7">
        <v>0.474</v>
      </c>
      <c r="O23" s="8">
        <v>10.9</v>
      </c>
      <c r="P23" s="7">
        <v>0.638</v>
      </c>
      <c r="Q23" s="7">
        <v>0.628</v>
      </c>
      <c r="R23" s="9">
        <v>15</v>
      </c>
      <c r="S23" s="9">
        <v>12</v>
      </c>
      <c r="T23" s="7">
        <v>0.529</v>
      </c>
      <c r="U23" s="7">
        <v>0.658</v>
      </c>
      <c r="V23" s="8">
        <v>16.8</v>
      </c>
      <c r="W23" s="8">
        <v>7.3</v>
      </c>
      <c r="X23" s="8">
        <v>2.5</v>
      </c>
      <c r="Y23" s="8">
        <v>18.7</v>
      </c>
      <c r="Z23" s="10">
        <v>0.65</v>
      </c>
      <c r="AA23" s="10">
        <v>1</v>
      </c>
      <c r="AB23" s="10">
        <v>0.71</v>
      </c>
      <c r="AC23" s="7">
        <v>0.667</v>
      </c>
    </row>
    <row r="24" spans="1:29" ht="12.75">
      <c r="A24" s="5" t="s">
        <v>49</v>
      </c>
      <c r="B24" s="18">
        <v>91.94</v>
      </c>
      <c r="C24" s="18">
        <v>82.56</v>
      </c>
      <c r="D24" s="6">
        <v>66.15</v>
      </c>
      <c r="E24" s="7">
        <v>0.298</v>
      </c>
      <c r="F24" s="7">
        <v>0.203</v>
      </c>
      <c r="G24" s="7">
        <v>0.343</v>
      </c>
      <c r="H24" s="7">
        <v>0.273</v>
      </c>
      <c r="I24" s="8">
        <v>261.1</v>
      </c>
      <c r="J24" s="8">
        <v>156.4</v>
      </c>
      <c r="K24" s="8">
        <v>56.2</v>
      </c>
      <c r="L24" s="7">
        <v>0.561</v>
      </c>
      <c r="M24" s="8">
        <v>13.3</v>
      </c>
      <c r="N24" s="7">
        <v>0.452</v>
      </c>
      <c r="O24" s="8">
        <v>10</v>
      </c>
      <c r="P24" s="7">
        <v>0.679</v>
      </c>
      <c r="Q24" s="7">
        <v>0.557</v>
      </c>
      <c r="R24" s="9">
        <v>12</v>
      </c>
      <c r="S24" s="9">
        <v>12</v>
      </c>
      <c r="T24" s="7">
        <v>0.614</v>
      </c>
      <c r="U24" s="7">
        <v>0.479</v>
      </c>
      <c r="V24" s="8">
        <v>11</v>
      </c>
      <c r="W24" s="8">
        <v>9</v>
      </c>
      <c r="X24" s="8">
        <v>3.6</v>
      </c>
      <c r="Y24" s="8">
        <v>4.5</v>
      </c>
      <c r="Z24" s="10">
        <v>0.92</v>
      </c>
      <c r="AA24" s="10">
        <v>0.77</v>
      </c>
      <c r="AB24" s="10">
        <v>0.22</v>
      </c>
      <c r="AC24" s="7">
        <v>0.334</v>
      </c>
    </row>
    <row r="25" spans="1:29" ht="12.75">
      <c r="A25" s="5" t="s">
        <v>50</v>
      </c>
      <c r="B25" s="18">
        <v>61.7</v>
      </c>
      <c r="C25" s="18">
        <v>254.38</v>
      </c>
      <c r="D25" s="6">
        <v>335.39</v>
      </c>
      <c r="E25" s="7">
        <v>0.31</v>
      </c>
      <c r="F25" s="7">
        <v>0.154</v>
      </c>
      <c r="G25" s="7">
        <v>0.379</v>
      </c>
      <c r="H25" s="7">
        <v>0.376</v>
      </c>
      <c r="I25" s="8">
        <v>380.2</v>
      </c>
      <c r="J25" s="8">
        <v>91.1</v>
      </c>
      <c r="K25" s="8">
        <v>290.8</v>
      </c>
      <c r="L25" s="7">
        <v>0.532</v>
      </c>
      <c r="M25" s="8">
        <v>11.5</v>
      </c>
      <c r="N25" s="7">
        <v>0.595</v>
      </c>
      <c r="O25" s="8">
        <v>12.6</v>
      </c>
      <c r="P25" s="7">
        <v>0.468</v>
      </c>
      <c r="Q25" s="7">
        <v>0.587</v>
      </c>
      <c r="R25" s="9">
        <v>35</v>
      </c>
      <c r="S25" s="9">
        <v>22</v>
      </c>
      <c r="T25" s="7">
        <v>0.495</v>
      </c>
      <c r="U25" s="7">
        <v>0.657</v>
      </c>
      <c r="V25" s="8">
        <v>11.4</v>
      </c>
      <c r="W25" s="8">
        <v>8.7</v>
      </c>
      <c r="X25" s="8">
        <v>24</v>
      </c>
      <c r="Y25" s="8">
        <v>17.1</v>
      </c>
      <c r="Z25" s="10">
        <v>1.67</v>
      </c>
      <c r="AA25" s="10">
        <v>0.23</v>
      </c>
      <c r="AB25" s="10">
        <v>0.62</v>
      </c>
      <c r="AC25" s="7">
        <v>0.669</v>
      </c>
    </row>
    <row r="26" spans="1:29" ht="12.75">
      <c r="A26" s="5" t="s">
        <v>51</v>
      </c>
      <c r="B26" s="18">
        <v>107.26</v>
      </c>
      <c r="C26" s="18">
        <v>38.44</v>
      </c>
      <c r="D26" s="6">
        <v>169.99</v>
      </c>
      <c r="E26" s="7">
        <v>0.221</v>
      </c>
      <c r="F26" s="7">
        <v>0.358</v>
      </c>
      <c r="G26" s="7">
        <v>0.062</v>
      </c>
      <c r="H26" s="7">
        <v>0.247</v>
      </c>
      <c r="I26" s="8">
        <v>330.6</v>
      </c>
      <c r="J26" s="8">
        <v>142.6</v>
      </c>
      <c r="K26" s="8">
        <v>80.2</v>
      </c>
      <c r="L26" s="7">
        <v>0.693</v>
      </c>
      <c r="M26" s="8">
        <v>14.4</v>
      </c>
      <c r="N26" s="7">
        <v>0.591</v>
      </c>
      <c r="O26" s="8">
        <v>12.2</v>
      </c>
      <c r="P26" s="7">
        <v>0.595</v>
      </c>
      <c r="Q26" s="7">
        <v>0.338</v>
      </c>
      <c r="R26" s="9">
        <v>28</v>
      </c>
      <c r="S26" s="9">
        <v>20</v>
      </c>
      <c r="T26" s="7">
        <v>0.389</v>
      </c>
      <c r="U26" s="7">
        <v>0.412</v>
      </c>
      <c r="V26" s="8">
        <v>28</v>
      </c>
      <c r="W26" s="8">
        <v>6.6</v>
      </c>
      <c r="X26" s="8">
        <v>14.3</v>
      </c>
      <c r="Y26" s="8">
        <v>6.2</v>
      </c>
      <c r="Z26" s="10">
        <v>1.06</v>
      </c>
      <c r="AA26" s="10">
        <v>0.12</v>
      </c>
      <c r="AB26" s="10">
        <v>0.02</v>
      </c>
      <c r="AC26" s="7">
        <v>0.596</v>
      </c>
    </row>
    <row r="27" spans="1:29" ht="12.75">
      <c r="A27" s="5" t="s">
        <v>52</v>
      </c>
      <c r="B27" s="18">
        <v>22.57</v>
      </c>
      <c r="C27" s="18">
        <v>66.45</v>
      </c>
      <c r="D27" s="6">
        <v>244</v>
      </c>
      <c r="E27" s="7">
        <v>0.323</v>
      </c>
      <c r="F27" s="7">
        <v>0.235</v>
      </c>
      <c r="G27" s="7">
        <v>0.482</v>
      </c>
      <c r="H27" s="7">
        <v>0.226</v>
      </c>
      <c r="I27" s="8">
        <v>134.2</v>
      </c>
      <c r="J27" s="8">
        <v>42.7</v>
      </c>
      <c r="K27" s="8">
        <v>30</v>
      </c>
      <c r="L27" s="7">
        <v>0.654</v>
      </c>
      <c r="M27" s="8">
        <v>14.5</v>
      </c>
      <c r="N27" s="7">
        <v>0.396</v>
      </c>
      <c r="O27" s="8">
        <v>11.2</v>
      </c>
      <c r="P27" s="7">
        <v>0.513</v>
      </c>
      <c r="Q27" s="7">
        <v>0.463</v>
      </c>
      <c r="R27" s="9">
        <v>36</v>
      </c>
      <c r="S27" s="9">
        <v>13</v>
      </c>
      <c r="T27" s="7">
        <v>0.642</v>
      </c>
      <c r="U27" s="7">
        <v>0.598</v>
      </c>
      <c r="V27" s="8">
        <v>4.3</v>
      </c>
      <c r="W27" s="8">
        <v>5.2</v>
      </c>
      <c r="X27" s="8">
        <v>24.1</v>
      </c>
      <c r="Y27" s="8">
        <v>15.8</v>
      </c>
      <c r="Z27" s="10">
        <v>2.08</v>
      </c>
      <c r="AA27" s="10">
        <v>0.4</v>
      </c>
      <c r="AB27" s="10">
        <v>0.3</v>
      </c>
      <c r="AC27" s="7">
        <v>0.455</v>
      </c>
    </row>
    <row r="28" spans="1:29" ht="12.75">
      <c r="A28" s="5" t="s">
        <v>53</v>
      </c>
      <c r="B28" s="18">
        <v>27.72</v>
      </c>
      <c r="C28" s="18">
        <v>89.4</v>
      </c>
      <c r="D28" s="6">
        <v>152.36</v>
      </c>
      <c r="E28" s="7">
        <v>0.438</v>
      </c>
      <c r="F28" s="7">
        <v>0.393</v>
      </c>
      <c r="G28" s="7">
        <v>0.258</v>
      </c>
      <c r="H28" s="7">
        <v>0.292</v>
      </c>
      <c r="I28" s="8">
        <v>174.7</v>
      </c>
      <c r="J28" s="8">
        <v>24.5</v>
      </c>
      <c r="K28" s="8">
        <v>191.5</v>
      </c>
      <c r="L28" s="7">
        <v>0.644</v>
      </c>
      <c r="M28" s="8">
        <v>10.2</v>
      </c>
      <c r="N28" s="7">
        <v>0.451</v>
      </c>
      <c r="O28" s="8">
        <v>13.5</v>
      </c>
      <c r="P28" s="7">
        <v>0.699</v>
      </c>
      <c r="Q28" s="7">
        <v>0.472</v>
      </c>
      <c r="R28" s="9">
        <v>21</v>
      </c>
      <c r="S28" s="9">
        <v>15</v>
      </c>
      <c r="T28" s="7">
        <v>0.309</v>
      </c>
      <c r="U28" s="7">
        <v>0.393</v>
      </c>
      <c r="V28" s="8">
        <v>31</v>
      </c>
      <c r="W28" s="8">
        <v>4.4</v>
      </c>
      <c r="X28" s="8">
        <v>20.2</v>
      </c>
      <c r="Y28" s="8">
        <v>6.3</v>
      </c>
      <c r="Z28" s="10">
        <v>3.59</v>
      </c>
      <c r="AA28" s="10">
        <v>0.98</v>
      </c>
      <c r="AB28" s="10">
        <v>0.07</v>
      </c>
      <c r="AC28" s="7">
        <v>0.682</v>
      </c>
    </row>
    <row r="29" spans="1:29" ht="12.75">
      <c r="A29" s="5" t="s">
        <v>54</v>
      </c>
      <c r="B29" s="18">
        <v>70.75</v>
      </c>
      <c r="C29" s="18">
        <v>34.2</v>
      </c>
      <c r="D29" s="6">
        <v>41.49</v>
      </c>
      <c r="E29" s="7">
        <v>0.188</v>
      </c>
      <c r="F29" s="7">
        <v>0.301</v>
      </c>
      <c r="G29" s="7">
        <v>0.176</v>
      </c>
      <c r="H29" s="7">
        <v>0.324</v>
      </c>
      <c r="I29" s="8">
        <v>314.1</v>
      </c>
      <c r="J29" s="8">
        <v>89.7</v>
      </c>
      <c r="K29" s="8">
        <v>103.5</v>
      </c>
      <c r="L29" s="7">
        <v>0.439</v>
      </c>
      <c r="M29" s="8">
        <v>19.4</v>
      </c>
      <c r="N29" s="7">
        <v>0.351</v>
      </c>
      <c r="O29" s="8">
        <v>11.8</v>
      </c>
      <c r="P29" s="7">
        <v>0.376</v>
      </c>
      <c r="Q29" s="7">
        <v>0.583</v>
      </c>
      <c r="R29" s="9">
        <v>12</v>
      </c>
      <c r="S29" s="9">
        <v>12</v>
      </c>
      <c r="T29" s="7">
        <v>0.361</v>
      </c>
      <c r="U29" s="7">
        <v>0.682</v>
      </c>
      <c r="V29" s="8">
        <v>15.5</v>
      </c>
      <c r="W29" s="8">
        <v>10</v>
      </c>
      <c r="X29" s="8">
        <v>25.8</v>
      </c>
      <c r="Y29" s="8">
        <v>15.4</v>
      </c>
      <c r="Z29" s="10">
        <v>1.55</v>
      </c>
      <c r="AA29" s="10">
        <v>0.36</v>
      </c>
      <c r="AB29" s="10">
        <v>0.08</v>
      </c>
      <c r="AC29" s="7">
        <v>0.33</v>
      </c>
    </row>
    <row r="30" spans="1:29" ht="12.75">
      <c r="A30" s="5" t="s">
        <v>55</v>
      </c>
      <c r="B30" s="18">
        <v>200.35</v>
      </c>
      <c r="C30" s="18">
        <v>61.96</v>
      </c>
      <c r="D30" s="6">
        <v>296.26</v>
      </c>
      <c r="E30" s="7">
        <v>0.392</v>
      </c>
      <c r="F30" s="7">
        <v>0.24</v>
      </c>
      <c r="G30" s="7">
        <v>0.426</v>
      </c>
      <c r="H30" s="7">
        <v>0.074</v>
      </c>
      <c r="I30" s="8">
        <v>270.2</v>
      </c>
      <c r="J30" s="8">
        <v>181.2</v>
      </c>
      <c r="K30" s="8">
        <v>290.3</v>
      </c>
      <c r="L30" s="7">
        <v>0.55</v>
      </c>
      <c r="M30" s="8">
        <v>12.5</v>
      </c>
      <c r="N30" s="7">
        <v>0.432</v>
      </c>
      <c r="O30" s="8">
        <v>13.3</v>
      </c>
      <c r="P30" s="7">
        <v>0.461</v>
      </c>
      <c r="Q30" s="7">
        <v>0.398</v>
      </c>
      <c r="R30" s="9">
        <v>160</v>
      </c>
      <c r="S30" s="9">
        <v>12</v>
      </c>
      <c r="T30" s="7">
        <v>0.519</v>
      </c>
      <c r="U30" s="7">
        <v>0.332</v>
      </c>
      <c r="V30" s="8">
        <v>13.2</v>
      </c>
      <c r="W30" s="8">
        <v>12.9</v>
      </c>
      <c r="X30" s="8">
        <v>22.6</v>
      </c>
      <c r="Y30" s="8">
        <v>14.1</v>
      </c>
      <c r="Z30" s="10">
        <v>1.33</v>
      </c>
      <c r="AA30" s="10">
        <v>0.43</v>
      </c>
      <c r="AB30" s="10">
        <v>0.19</v>
      </c>
      <c r="AC30" s="7">
        <v>0.475</v>
      </c>
    </row>
    <row r="31" spans="1:29" ht="12.75">
      <c r="A31" s="5" t="s">
        <v>56</v>
      </c>
      <c r="B31" s="18">
        <v>90.09</v>
      </c>
      <c r="C31" s="18">
        <v>127.42</v>
      </c>
      <c r="D31" s="6">
        <v>206.24</v>
      </c>
      <c r="E31" s="7">
        <v>0.095</v>
      </c>
      <c r="F31" s="7">
        <v>0.21</v>
      </c>
      <c r="G31" s="7">
        <v>0.313</v>
      </c>
      <c r="H31" s="7">
        <v>0.23</v>
      </c>
      <c r="I31" s="8">
        <v>119.3</v>
      </c>
      <c r="J31" s="8">
        <v>111.9</v>
      </c>
      <c r="K31" s="8">
        <v>39.4</v>
      </c>
      <c r="L31" s="7">
        <v>0.369</v>
      </c>
      <c r="M31" s="8">
        <v>10.3</v>
      </c>
      <c r="N31" s="7">
        <v>0.344</v>
      </c>
      <c r="O31" s="8">
        <v>10.2</v>
      </c>
      <c r="P31" s="7">
        <v>0.477</v>
      </c>
      <c r="Q31" s="7">
        <v>0.653</v>
      </c>
      <c r="R31" s="9">
        <v>43</v>
      </c>
      <c r="S31" s="9">
        <v>15</v>
      </c>
      <c r="T31" s="7">
        <v>0.67</v>
      </c>
      <c r="U31" s="7">
        <v>0.383</v>
      </c>
      <c r="V31" s="8">
        <v>2.7</v>
      </c>
      <c r="W31" s="8">
        <v>11.4</v>
      </c>
      <c r="X31" s="8">
        <v>10.8</v>
      </c>
      <c r="Y31" s="8">
        <v>20.8</v>
      </c>
      <c r="Z31" s="10">
        <v>1.35</v>
      </c>
      <c r="AA31" s="10">
        <v>1.35</v>
      </c>
      <c r="AB31" s="10">
        <v>0.03</v>
      </c>
      <c r="AC31" s="7">
        <v>0.674</v>
      </c>
    </row>
    <row r="32" spans="1:29" ht="12.75">
      <c r="A32" s="5" t="s">
        <v>57</v>
      </c>
      <c r="B32" s="18">
        <v>168.92</v>
      </c>
      <c r="C32" s="18">
        <v>51.8</v>
      </c>
      <c r="D32" s="6">
        <v>161.31</v>
      </c>
      <c r="E32" s="7">
        <v>0.09</v>
      </c>
      <c r="F32" s="7">
        <v>0.208</v>
      </c>
      <c r="G32" s="7">
        <v>0.362</v>
      </c>
      <c r="H32" s="7">
        <v>0.373</v>
      </c>
      <c r="I32" s="8">
        <v>115</v>
      </c>
      <c r="J32" s="8">
        <v>84.9</v>
      </c>
      <c r="K32" s="8">
        <v>204.6</v>
      </c>
      <c r="L32" s="7">
        <v>0.385</v>
      </c>
      <c r="M32" s="8">
        <v>28</v>
      </c>
      <c r="N32" s="7">
        <v>0.496</v>
      </c>
      <c r="O32" s="8">
        <v>11.9</v>
      </c>
      <c r="P32" s="7">
        <v>0.693</v>
      </c>
      <c r="Q32" s="7">
        <v>0.431</v>
      </c>
      <c r="R32" s="9">
        <v>12</v>
      </c>
      <c r="S32" s="9">
        <v>12</v>
      </c>
      <c r="T32" s="7">
        <v>0.371</v>
      </c>
      <c r="U32" s="7">
        <v>0.305</v>
      </c>
      <c r="V32" s="8">
        <v>2.8</v>
      </c>
      <c r="W32" s="8">
        <v>5.6</v>
      </c>
      <c r="X32" s="8">
        <v>25.4</v>
      </c>
      <c r="Y32" s="8">
        <v>11.8</v>
      </c>
      <c r="Z32" s="10">
        <v>0.67</v>
      </c>
      <c r="AA32" s="10">
        <v>0.09</v>
      </c>
      <c r="AB32" s="10">
        <v>0.23</v>
      </c>
      <c r="AC32" s="7">
        <v>0.323</v>
      </c>
    </row>
    <row r="33" spans="1:29" ht="12.75">
      <c r="A33" s="5" t="s">
        <v>58</v>
      </c>
      <c r="B33" s="18">
        <v>35.49</v>
      </c>
      <c r="C33" s="18">
        <v>40.69</v>
      </c>
      <c r="D33" s="6">
        <v>24.04</v>
      </c>
      <c r="E33" s="7">
        <v>0.483</v>
      </c>
      <c r="F33" s="7">
        <v>0.15</v>
      </c>
      <c r="G33" s="7">
        <v>0.402</v>
      </c>
      <c r="H33" s="7">
        <v>0.273</v>
      </c>
      <c r="I33" s="8">
        <v>352.7</v>
      </c>
      <c r="J33" s="8">
        <v>146.1</v>
      </c>
      <c r="K33" s="8">
        <v>185</v>
      </c>
      <c r="L33" s="7">
        <v>0.598</v>
      </c>
      <c r="M33" s="8">
        <v>21.5</v>
      </c>
      <c r="N33" s="7">
        <v>0.301</v>
      </c>
      <c r="O33" s="8">
        <v>10</v>
      </c>
      <c r="P33" s="7">
        <v>0.427</v>
      </c>
      <c r="Q33" s="7">
        <v>0.449</v>
      </c>
      <c r="R33" s="9">
        <v>39</v>
      </c>
      <c r="S33" s="9">
        <v>12</v>
      </c>
      <c r="T33" s="7">
        <v>0.481</v>
      </c>
      <c r="U33" s="7">
        <v>0.435</v>
      </c>
      <c r="V33" s="8">
        <v>2.7</v>
      </c>
      <c r="W33" s="8">
        <v>5.1</v>
      </c>
      <c r="X33" s="8">
        <v>20.5</v>
      </c>
      <c r="Y33" s="8">
        <v>4.9</v>
      </c>
      <c r="Z33" s="10">
        <v>1.1</v>
      </c>
      <c r="AA33" s="10">
        <v>0.33</v>
      </c>
      <c r="AB33" s="10">
        <v>0.44</v>
      </c>
      <c r="AC33" s="7">
        <v>0.416</v>
      </c>
    </row>
    <row r="34" spans="1:29" ht="12.75">
      <c r="A34" s="5" t="s">
        <v>59</v>
      </c>
      <c r="B34" s="18">
        <v>55.76</v>
      </c>
      <c r="C34" s="18">
        <v>52.93</v>
      </c>
      <c r="D34" s="6">
        <v>287.52</v>
      </c>
      <c r="E34" s="7">
        <v>0.088</v>
      </c>
      <c r="F34" s="7">
        <v>0.17</v>
      </c>
      <c r="G34" s="7">
        <v>0.4</v>
      </c>
      <c r="H34" s="7">
        <v>0.313</v>
      </c>
      <c r="I34" s="8">
        <v>164.1</v>
      </c>
      <c r="J34" s="8">
        <v>101.7</v>
      </c>
      <c r="K34" s="8">
        <v>276.2</v>
      </c>
      <c r="L34" s="7">
        <v>0.677</v>
      </c>
      <c r="M34" s="8">
        <v>13.5</v>
      </c>
      <c r="N34" s="7">
        <v>0.678</v>
      </c>
      <c r="O34" s="8">
        <v>11.4</v>
      </c>
      <c r="P34" s="7">
        <v>0.569</v>
      </c>
      <c r="Q34" s="7">
        <v>0.538</v>
      </c>
      <c r="R34" s="9">
        <v>35</v>
      </c>
      <c r="S34" s="9">
        <v>37</v>
      </c>
      <c r="T34" s="7">
        <v>0.442</v>
      </c>
      <c r="U34" s="7">
        <v>0.639</v>
      </c>
      <c r="V34" s="8">
        <v>36.9</v>
      </c>
      <c r="W34" s="8">
        <v>4.5</v>
      </c>
      <c r="X34" s="8">
        <v>42.1</v>
      </c>
      <c r="Y34" s="8">
        <v>2.7</v>
      </c>
      <c r="Z34" s="10">
        <v>0.44</v>
      </c>
      <c r="AA34" s="10">
        <v>0.41</v>
      </c>
      <c r="AB34" s="10">
        <v>0.15</v>
      </c>
      <c r="AC34" s="7">
        <v>0.656</v>
      </c>
    </row>
    <row r="35" spans="1:29" ht="12.75">
      <c r="A35" s="5" t="s">
        <v>60</v>
      </c>
      <c r="B35" s="18">
        <v>106.04</v>
      </c>
      <c r="C35" s="18">
        <v>48.35</v>
      </c>
      <c r="D35" s="6">
        <v>224.19</v>
      </c>
      <c r="E35" s="7">
        <v>0.346</v>
      </c>
      <c r="F35" s="7">
        <v>0.117</v>
      </c>
      <c r="G35" s="7">
        <v>0.302</v>
      </c>
      <c r="H35" s="7">
        <v>0.362</v>
      </c>
      <c r="I35" s="8">
        <v>304</v>
      </c>
      <c r="J35" s="8">
        <v>37.6</v>
      </c>
      <c r="K35" s="8">
        <v>185.2</v>
      </c>
      <c r="L35" s="7">
        <v>0.409</v>
      </c>
      <c r="M35" s="8">
        <v>10.5</v>
      </c>
      <c r="N35" s="7">
        <v>0.496</v>
      </c>
      <c r="O35" s="8">
        <v>10.6</v>
      </c>
      <c r="P35" s="7">
        <v>0.379</v>
      </c>
      <c r="Q35" s="7">
        <v>0.638</v>
      </c>
      <c r="R35" s="9">
        <v>37</v>
      </c>
      <c r="S35" s="9">
        <v>16</v>
      </c>
      <c r="T35" s="7">
        <v>0.39</v>
      </c>
      <c r="U35" s="7">
        <v>0.374</v>
      </c>
      <c r="V35" s="8">
        <v>17.3</v>
      </c>
      <c r="W35" s="8">
        <v>8.2</v>
      </c>
      <c r="X35" s="8">
        <v>18.5</v>
      </c>
      <c r="Y35" s="8">
        <v>8.3</v>
      </c>
      <c r="Z35" s="10">
        <v>1.63</v>
      </c>
      <c r="AA35" s="10">
        <v>0.5</v>
      </c>
      <c r="AB35" s="10">
        <v>0.25</v>
      </c>
      <c r="AC35" s="7">
        <v>0.454</v>
      </c>
    </row>
    <row r="36" spans="1:29" ht="12.75">
      <c r="A36" s="5" t="s">
        <v>61</v>
      </c>
      <c r="B36" s="18">
        <v>31.52</v>
      </c>
      <c r="C36" s="18">
        <v>122.18</v>
      </c>
      <c r="D36" s="6">
        <v>58.08</v>
      </c>
      <c r="E36" s="7">
        <v>0.135</v>
      </c>
      <c r="F36" s="7">
        <v>0.227</v>
      </c>
      <c r="G36" s="7">
        <v>0.348</v>
      </c>
      <c r="H36" s="7">
        <v>0.217</v>
      </c>
      <c r="I36" s="8">
        <v>182.3</v>
      </c>
      <c r="J36" s="8">
        <v>105</v>
      </c>
      <c r="K36" s="8">
        <v>176.9</v>
      </c>
      <c r="L36" s="7">
        <v>0.447</v>
      </c>
      <c r="M36" s="8">
        <v>13.2</v>
      </c>
      <c r="N36" s="7">
        <v>0.357</v>
      </c>
      <c r="O36" s="8">
        <v>10.3</v>
      </c>
      <c r="P36" s="7">
        <v>0.385</v>
      </c>
      <c r="Q36" s="7">
        <v>0.49</v>
      </c>
      <c r="R36" s="9">
        <v>97</v>
      </c>
      <c r="S36" s="9">
        <v>59</v>
      </c>
      <c r="T36" s="7">
        <v>0.501</v>
      </c>
      <c r="U36" s="7">
        <v>0.542</v>
      </c>
      <c r="V36" s="8">
        <v>61.1</v>
      </c>
      <c r="W36" s="8">
        <v>6.5</v>
      </c>
      <c r="X36" s="8">
        <v>80.1</v>
      </c>
      <c r="Y36" s="8">
        <v>22</v>
      </c>
      <c r="Z36" s="10">
        <v>0.61</v>
      </c>
      <c r="AA36" s="10">
        <v>0.5</v>
      </c>
      <c r="AB36" s="10">
        <v>0.26</v>
      </c>
      <c r="AC36" s="7">
        <v>0.469</v>
      </c>
    </row>
    <row r="37" spans="1:29" ht="12.75">
      <c r="A37" s="5" t="s">
        <v>62</v>
      </c>
      <c r="B37" s="18">
        <v>97.52</v>
      </c>
      <c r="C37" s="18">
        <v>106.22</v>
      </c>
      <c r="D37" s="6">
        <v>152.87</v>
      </c>
      <c r="E37" s="7">
        <v>0.453</v>
      </c>
      <c r="F37" s="7">
        <v>0.2</v>
      </c>
      <c r="G37" s="7">
        <v>0.34</v>
      </c>
      <c r="H37" s="7">
        <v>0.085</v>
      </c>
      <c r="I37" s="8">
        <v>210.7</v>
      </c>
      <c r="J37" s="8">
        <v>51.5</v>
      </c>
      <c r="K37" s="8">
        <v>270</v>
      </c>
      <c r="L37" s="7">
        <v>0.428</v>
      </c>
      <c r="M37" s="8">
        <v>13.3</v>
      </c>
      <c r="N37" s="7">
        <v>0.634</v>
      </c>
      <c r="O37" s="8">
        <v>12.3</v>
      </c>
      <c r="P37" s="7">
        <v>0.396</v>
      </c>
      <c r="Q37" s="7">
        <v>0.386</v>
      </c>
      <c r="R37" s="9">
        <v>22</v>
      </c>
      <c r="S37" s="9">
        <v>20</v>
      </c>
      <c r="T37" s="7">
        <v>0.556</v>
      </c>
      <c r="U37" s="7">
        <v>0.385</v>
      </c>
      <c r="V37" s="8">
        <v>7</v>
      </c>
      <c r="W37" s="8">
        <v>3.6</v>
      </c>
      <c r="X37" s="8">
        <v>14.7</v>
      </c>
      <c r="Y37" s="8">
        <v>27</v>
      </c>
      <c r="Z37" s="10">
        <v>0.48</v>
      </c>
      <c r="AA37" s="10">
        <v>0.71</v>
      </c>
      <c r="AB37" s="10">
        <v>0.14</v>
      </c>
      <c r="AC37" s="7">
        <v>0.662</v>
      </c>
    </row>
    <row r="38" spans="1:29" ht="12.75">
      <c r="A38" s="5" t="s">
        <v>63</v>
      </c>
      <c r="B38" s="18">
        <v>116.98</v>
      </c>
      <c r="C38" s="18">
        <v>48.43</v>
      </c>
      <c r="D38" s="6">
        <v>74.35</v>
      </c>
      <c r="E38" s="7">
        <v>0.415</v>
      </c>
      <c r="F38" s="7">
        <v>0.266</v>
      </c>
      <c r="G38" s="7">
        <v>0.406</v>
      </c>
      <c r="H38" s="7">
        <v>0.024</v>
      </c>
      <c r="I38" s="8">
        <v>220.4</v>
      </c>
      <c r="J38" s="8">
        <v>106.8</v>
      </c>
      <c r="K38" s="8">
        <v>167.9</v>
      </c>
      <c r="L38" s="7">
        <v>0.586</v>
      </c>
      <c r="M38" s="8">
        <v>10.6</v>
      </c>
      <c r="N38" s="7">
        <v>0.422</v>
      </c>
      <c r="O38" s="8">
        <v>10.3</v>
      </c>
      <c r="P38" s="7">
        <v>0.52</v>
      </c>
      <c r="Q38" s="7">
        <v>0.328</v>
      </c>
      <c r="R38" s="9">
        <v>37</v>
      </c>
      <c r="S38" s="9">
        <v>12</v>
      </c>
      <c r="T38" s="7">
        <v>0.51</v>
      </c>
      <c r="U38" s="7">
        <v>0.511</v>
      </c>
      <c r="V38" s="8">
        <v>29.6</v>
      </c>
      <c r="W38" s="8">
        <v>12.6</v>
      </c>
      <c r="X38" s="8">
        <v>22.7</v>
      </c>
      <c r="Y38" s="8">
        <v>6.2</v>
      </c>
      <c r="Z38" s="10">
        <v>0.87</v>
      </c>
      <c r="AA38" s="10">
        <v>0.28</v>
      </c>
      <c r="AB38" s="10">
        <v>0.35</v>
      </c>
      <c r="AC38" s="7">
        <v>0.366</v>
      </c>
    </row>
    <row r="39" spans="1:29" ht="12.75">
      <c r="A39" s="5" t="s">
        <v>64</v>
      </c>
      <c r="B39" s="18">
        <v>74.65</v>
      </c>
      <c r="C39" s="18">
        <v>76.01</v>
      </c>
      <c r="D39" s="6">
        <v>171.09</v>
      </c>
      <c r="E39" s="7">
        <v>0.252</v>
      </c>
      <c r="F39" s="7">
        <v>0.312</v>
      </c>
      <c r="G39" s="7">
        <v>0.024</v>
      </c>
      <c r="H39" s="7">
        <v>0.364</v>
      </c>
      <c r="I39" s="8">
        <v>299</v>
      </c>
      <c r="J39" s="8">
        <v>52.1</v>
      </c>
      <c r="K39" s="8">
        <v>61</v>
      </c>
      <c r="L39" s="7">
        <v>0.696</v>
      </c>
      <c r="M39" s="8">
        <v>12.5</v>
      </c>
      <c r="N39" s="7">
        <v>0.507</v>
      </c>
      <c r="O39" s="8">
        <v>11.5</v>
      </c>
      <c r="P39" s="7">
        <v>0.556</v>
      </c>
      <c r="Q39" s="7">
        <v>0.638</v>
      </c>
      <c r="R39" s="9">
        <v>25</v>
      </c>
      <c r="S39" s="9">
        <v>13</v>
      </c>
      <c r="T39" s="7">
        <v>0.461</v>
      </c>
      <c r="U39" s="7">
        <v>0.422</v>
      </c>
      <c r="V39" s="8">
        <v>29.1</v>
      </c>
      <c r="W39" s="8">
        <v>4.3</v>
      </c>
      <c r="X39" s="8">
        <v>19.8</v>
      </c>
      <c r="Y39" s="8">
        <v>4.6</v>
      </c>
      <c r="Z39" s="10">
        <v>1.24</v>
      </c>
      <c r="AA39" s="10">
        <v>1.09</v>
      </c>
      <c r="AB39" s="10">
        <v>0.14</v>
      </c>
      <c r="AC39" s="7">
        <v>0.312</v>
      </c>
    </row>
    <row r="40" spans="1:29" ht="12.75">
      <c r="A40" s="5" t="s">
        <v>65</v>
      </c>
      <c r="B40" s="18">
        <v>85.15</v>
      </c>
      <c r="C40" s="18">
        <v>29.5</v>
      </c>
      <c r="D40" s="6">
        <v>176.54</v>
      </c>
      <c r="E40" s="7">
        <v>0.413</v>
      </c>
      <c r="F40" s="7">
        <v>0.35</v>
      </c>
      <c r="G40" s="7">
        <v>0.269</v>
      </c>
      <c r="H40" s="7">
        <v>0.46</v>
      </c>
      <c r="I40" s="8">
        <v>182.9</v>
      </c>
      <c r="J40" s="8">
        <v>147</v>
      </c>
      <c r="K40" s="8">
        <v>267.1</v>
      </c>
      <c r="L40" s="7">
        <v>0.57</v>
      </c>
      <c r="M40" s="8">
        <v>12.3</v>
      </c>
      <c r="N40" s="7">
        <v>0.601</v>
      </c>
      <c r="O40" s="8">
        <v>10.3</v>
      </c>
      <c r="P40" s="7">
        <v>0.541</v>
      </c>
      <c r="Q40" s="7">
        <v>0.404</v>
      </c>
      <c r="R40" s="9">
        <v>25</v>
      </c>
      <c r="S40" s="9">
        <v>12</v>
      </c>
      <c r="T40" s="7">
        <v>0.675</v>
      </c>
      <c r="U40" s="7">
        <v>0.475</v>
      </c>
      <c r="V40" s="8">
        <v>37.9</v>
      </c>
      <c r="W40" s="8">
        <v>6.7</v>
      </c>
      <c r="X40" s="8">
        <v>42.3</v>
      </c>
      <c r="Y40" s="8">
        <v>8.4</v>
      </c>
      <c r="Z40" s="10">
        <v>0.61</v>
      </c>
      <c r="AA40" s="10">
        <v>0.65</v>
      </c>
      <c r="AB40" s="10">
        <v>0.79</v>
      </c>
      <c r="AC40" s="7">
        <v>0.335</v>
      </c>
    </row>
    <row r="41" spans="1:29" ht="12.75">
      <c r="A41" s="5" t="s">
        <v>66</v>
      </c>
      <c r="B41" s="18">
        <v>239.04</v>
      </c>
      <c r="C41" s="18">
        <v>198.01</v>
      </c>
      <c r="D41" s="6">
        <v>323.83</v>
      </c>
      <c r="E41" s="7">
        <v>0.372</v>
      </c>
      <c r="F41" s="7">
        <v>0.222</v>
      </c>
      <c r="G41" s="7">
        <v>0.199</v>
      </c>
      <c r="H41" s="7">
        <v>0.314</v>
      </c>
      <c r="I41" s="8">
        <v>302.6</v>
      </c>
      <c r="J41" s="8">
        <v>159.8</v>
      </c>
      <c r="K41" s="8">
        <v>200.1</v>
      </c>
      <c r="L41" s="7">
        <v>0.323</v>
      </c>
      <c r="M41" s="8">
        <v>12.8</v>
      </c>
      <c r="N41" s="7">
        <v>0.459</v>
      </c>
      <c r="O41" s="8">
        <v>10.9</v>
      </c>
      <c r="P41" s="7">
        <v>0.442</v>
      </c>
      <c r="Q41" s="7">
        <v>0.503</v>
      </c>
      <c r="R41" s="9">
        <v>25</v>
      </c>
      <c r="S41" s="9">
        <v>13</v>
      </c>
      <c r="T41" s="7">
        <v>0.686</v>
      </c>
      <c r="U41" s="7">
        <v>0.582</v>
      </c>
      <c r="V41" s="8">
        <v>2.7</v>
      </c>
      <c r="W41" s="8">
        <v>4.9</v>
      </c>
      <c r="X41" s="8">
        <v>52.1</v>
      </c>
      <c r="Y41" s="8">
        <v>19.8</v>
      </c>
      <c r="Z41" s="10">
        <v>2.78</v>
      </c>
      <c r="AA41" s="10">
        <v>1.19</v>
      </c>
      <c r="AB41" s="10">
        <v>0.31</v>
      </c>
      <c r="AC41" s="7">
        <v>0.438</v>
      </c>
    </row>
    <row r="42" spans="1:29" ht="12.75">
      <c r="A42" s="5" t="s">
        <v>67</v>
      </c>
      <c r="B42" s="18">
        <v>65.3</v>
      </c>
      <c r="C42" s="18">
        <v>46.57</v>
      </c>
      <c r="D42" s="6">
        <v>139.88</v>
      </c>
      <c r="E42" s="7">
        <v>0.348</v>
      </c>
      <c r="F42" s="7">
        <v>0.381</v>
      </c>
      <c r="G42" s="7">
        <v>0.301</v>
      </c>
      <c r="H42" s="7">
        <v>0.384</v>
      </c>
      <c r="I42" s="8">
        <v>389.7</v>
      </c>
      <c r="J42" s="8">
        <v>140.1</v>
      </c>
      <c r="K42" s="8">
        <v>143.2</v>
      </c>
      <c r="L42" s="7">
        <v>0.635</v>
      </c>
      <c r="M42" s="8">
        <v>13.9</v>
      </c>
      <c r="N42" s="7">
        <v>0.305</v>
      </c>
      <c r="O42" s="8">
        <v>10.7</v>
      </c>
      <c r="P42" s="7">
        <v>0.534</v>
      </c>
      <c r="Q42" s="7">
        <v>0.641</v>
      </c>
      <c r="R42" s="9">
        <v>125</v>
      </c>
      <c r="S42" s="9">
        <v>18</v>
      </c>
      <c r="T42" s="7">
        <v>0.457</v>
      </c>
      <c r="U42" s="7">
        <v>0.694</v>
      </c>
      <c r="V42" s="8">
        <v>14.8</v>
      </c>
      <c r="W42" s="8">
        <v>11.1</v>
      </c>
      <c r="X42" s="8">
        <v>5</v>
      </c>
      <c r="Y42" s="8">
        <v>15.5</v>
      </c>
      <c r="Z42" s="10">
        <v>1.73</v>
      </c>
      <c r="AA42" s="10">
        <v>0.46</v>
      </c>
      <c r="AB42" s="10">
        <v>0.54</v>
      </c>
      <c r="AC42" s="7">
        <v>0.611</v>
      </c>
    </row>
    <row r="43" spans="1:29" ht="12.75">
      <c r="A43" s="5" t="s">
        <v>68</v>
      </c>
      <c r="B43" s="18">
        <v>336.73</v>
      </c>
      <c r="C43" s="18">
        <v>445.66</v>
      </c>
      <c r="D43" s="6">
        <v>71.72</v>
      </c>
      <c r="E43" s="7">
        <v>0.461</v>
      </c>
      <c r="F43" s="7">
        <v>0.103</v>
      </c>
      <c r="G43" s="7">
        <v>0.027</v>
      </c>
      <c r="H43" s="7">
        <v>0.257</v>
      </c>
      <c r="I43" s="8">
        <v>109.4</v>
      </c>
      <c r="J43" s="8">
        <v>99.1</v>
      </c>
      <c r="K43" s="8">
        <v>299.1</v>
      </c>
      <c r="L43" s="7">
        <v>0.4</v>
      </c>
      <c r="M43" s="8">
        <v>10.7</v>
      </c>
      <c r="N43" s="7">
        <v>0.583</v>
      </c>
      <c r="O43" s="8">
        <v>12.6</v>
      </c>
      <c r="P43" s="7">
        <v>0.42</v>
      </c>
      <c r="Q43" s="7">
        <v>0.502</v>
      </c>
      <c r="R43" s="9">
        <v>16</v>
      </c>
      <c r="S43" s="9">
        <v>12</v>
      </c>
      <c r="T43" s="7">
        <v>0.397</v>
      </c>
      <c r="U43" s="7">
        <v>0.535</v>
      </c>
      <c r="V43" s="8">
        <v>4.7</v>
      </c>
      <c r="W43" s="8">
        <v>12.5</v>
      </c>
      <c r="X43" s="8">
        <v>23</v>
      </c>
      <c r="Y43" s="8">
        <v>37.8</v>
      </c>
      <c r="Z43" s="10">
        <v>1.58</v>
      </c>
      <c r="AA43" s="10">
        <v>0.34</v>
      </c>
      <c r="AB43" s="10">
        <v>0.2</v>
      </c>
      <c r="AC43" s="7">
        <v>0.347</v>
      </c>
    </row>
    <row r="44" spans="1:29" ht="12.75">
      <c r="A44" s="5" t="s">
        <v>69</v>
      </c>
      <c r="B44" s="18">
        <v>91.48</v>
      </c>
      <c r="C44" s="18">
        <v>152.3</v>
      </c>
      <c r="D44" s="6">
        <v>83.74</v>
      </c>
      <c r="E44" s="7">
        <v>0.27</v>
      </c>
      <c r="F44" s="7">
        <v>0.249</v>
      </c>
      <c r="G44" s="7">
        <v>0.452</v>
      </c>
      <c r="H44" s="7">
        <v>0.388</v>
      </c>
      <c r="I44" s="8">
        <v>295.5</v>
      </c>
      <c r="J44" s="8">
        <v>164.5</v>
      </c>
      <c r="K44" s="8">
        <v>228.9</v>
      </c>
      <c r="L44" s="7">
        <v>0.608</v>
      </c>
      <c r="M44" s="8">
        <v>12</v>
      </c>
      <c r="N44" s="7">
        <v>0.405</v>
      </c>
      <c r="O44" s="8">
        <v>11.5</v>
      </c>
      <c r="P44" s="7">
        <v>0.343</v>
      </c>
      <c r="Q44" s="7">
        <v>0.46</v>
      </c>
      <c r="R44" s="9">
        <v>55</v>
      </c>
      <c r="S44" s="9">
        <v>25</v>
      </c>
      <c r="T44" s="7">
        <v>0.445</v>
      </c>
      <c r="U44" s="7">
        <v>0.54</v>
      </c>
      <c r="V44" s="8">
        <v>6.5</v>
      </c>
      <c r="W44" s="8">
        <v>4.3</v>
      </c>
      <c r="X44" s="8">
        <v>20.9</v>
      </c>
      <c r="Y44" s="8">
        <v>13.4</v>
      </c>
      <c r="Z44" s="10">
        <v>1.99</v>
      </c>
      <c r="AA44" s="10">
        <v>0.79</v>
      </c>
      <c r="AB44" s="10">
        <v>0.39</v>
      </c>
      <c r="AC44" s="7">
        <v>0.403</v>
      </c>
    </row>
    <row r="45" spans="1:29" ht="12.75">
      <c r="A45" s="5" t="s">
        <v>70</v>
      </c>
      <c r="B45" s="18">
        <v>69.12</v>
      </c>
      <c r="C45" s="18">
        <v>22.32</v>
      </c>
      <c r="D45" s="6">
        <v>93.8</v>
      </c>
      <c r="E45" s="7">
        <v>0.212</v>
      </c>
      <c r="F45" s="7">
        <v>0.311</v>
      </c>
      <c r="G45" s="7">
        <v>0.089</v>
      </c>
      <c r="H45" s="7">
        <v>0.098</v>
      </c>
      <c r="I45" s="8">
        <v>389.4</v>
      </c>
      <c r="J45" s="8">
        <v>126.2</v>
      </c>
      <c r="K45" s="8">
        <v>192.2</v>
      </c>
      <c r="L45" s="7">
        <v>0.411</v>
      </c>
      <c r="M45" s="8">
        <v>10.7</v>
      </c>
      <c r="N45" s="7">
        <v>0.626</v>
      </c>
      <c r="O45" s="8">
        <v>12.7</v>
      </c>
      <c r="P45" s="7">
        <v>0.621</v>
      </c>
      <c r="Q45" s="7">
        <v>0.471</v>
      </c>
      <c r="R45" s="9">
        <v>50</v>
      </c>
      <c r="S45" s="9">
        <v>12</v>
      </c>
      <c r="T45" s="7">
        <v>0.66</v>
      </c>
      <c r="U45" s="7">
        <v>0.546</v>
      </c>
      <c r="V45" s="8">
        <v>26.4</v>
      </c>
      <c r="W45" s="8">
        <v>4.3</v>
      </c>
      <c r="X45" s="8">
        <v>10.6</v>
      </c>
      <c r="Y45" s="8">
        <v>8.6</v>
      </c>
      <c r="Z45" s="10">
        <v>0.2</v>
      </c>
      <c r="AA45" s="10">
        <v>0.17</v>
      </c>
      <c r="AB45" s="10">
        <v>0.64</v>
      </c>
      <c r="AC45" s="7">
        <v>0.62</v>
      </c>
    </row>
    <row r="46" spans="1:29" ht="12.75">
      <c r="A46" s="5" t="s">
        <v>71</v>
      </c>
      <c r="B46" s="18">
        <v>162.59</v>
      </c>
      <c r="C46" s="18">
        <v>91.67</v>
      </c>
      <c r="D46" s="6">
        <v>397.81</v>
      </c>
      <c r="E46" s="7">
        <v>0.214</v>
      </c>
      <c r="F46" s="7">
        <v>0.281</v>
      </c>
      <c r="G46" s="7">
        <v>0.217</v>
      </c>
      <c r="H46" s="7">
        <v>0.305</v>
      </c>
      <c r="I46" s="8">
        <v>290.7</v>
      </c>
      <c r="J46" s="8">
        <v>126.8</v>
      </c>
      <c r="K46" s="8">
        <v>228.5</v>
      </c>
      <c r="L46" s="7">
        <v>0.623</v>
      </c>
      <c r="M46" s="8">
        <v>11.2</v>
      </c>
      <c r="N46" s="7">
        <v>0.561</v>
      </c>
      <c r="O46" s="8">
        <v>10.6</v>
      </c>
      <c r="P46" s="7">
        <v>0.483</v>
      </c>
      <c r="Q46" s="7">
        <v>0.457</v>
      </c>
      <c r="R46" s="9">
        <v>53</v>
      </c>
      <c r="S46" s="9">
        <v>12</v>
      </c>
      <c r="T46" s="7">
        <v>0.557</v>
      </c>
      <c r="U46" s="7">
        <v>0.574</v>
      </c>
      <c r="V46" s="8">
        <v>27</v>
      </c>
      <c r="W46" s="8">
        <v>7.3</v>
      </c>
      <c r="X46" s="8">
        <v>30.4</v>
      </c>
      <c r="Y46" s="8">
        <v>59.8</v>
      </c>
      <c r="Z46" s="10">
        <v>2.41</v>
      </c>
      <c r="AA46" s="10">
        <v>0.56</v>
      </c>
      <c r="AB46" s="10">
        <v>0.67</v>
      </c>
      <c r="AC46" s="7">
        <v>0.394</v>
      </c>
    </row>
    <row r="47" spans="1:29" ht="12.75">
      <c r="A47" s="5" t="s">
        <v>72</v>
      </c>
      <c r="B47" s="18">
        <v>284.74</v>
      </c>
      <c r="C47" s="18">
        <v>150.1</v>
      </c>
      <c r="D47" s="6">
        <v>411.9</v>
      </c>
      <c r="E47" s="7">
        <v>0.414</v>
      </c>
      <c r="F47" s="7">
        <v>0.308</v>
      </c>
      <c r="G47" s="7">
        <v>0.233</v>
      </c>
      <c r="H47" s="7">
        <v>0.307</v>
      </c>
      <c r="I47" s="8">
        <v>77.5</v>
      </c>
      <c r="J47" s="8">
        <v>142.6</v>
      </c>
      <c r="K47" s="8">
        <v>247.1</v>
      </c>
      <c r="L47" s="7">
        <v>0.307</v>
      </c>
      <c r="M47" s="8">
        <v>26.8</v>
      </c>
      <c r="N47" s="7">
        <v>0.593</v>
      </c>
      <c r="O47" s="8">
        <v>16.3</v>
      </c>
      <c r="P47" s="7">
        <v>0.4</v>
      </c>
      <c r="Q47" s="7">
        <v>0.3</v>
      </c>
      <c r="R47" s="9">
        <v>20</v>
      </c>
      <c r="S47" s="9">
        <v>12</v>
      </c>
      <c r="T47" s="7">
        <v>0.315</v>
      </c>
      <c r="U47" s="7">
        <v>0.463</v>
      </c>
      <c r="V47" s="8">
        <v>23.7</v>
      </c>
      <c r="W47" s="8">
        <v>11.4</v>
      </c>
      <c r="X47" s="8">
        <v>11.6</v>
      </c>
      <c r="Y47" s="8">
        <v>24.7</v>
      </c>
      <c r="Z47" s="10">
        <v>1.8</v>
      </c>
      <c r="AA47" s="10">
        <v>1.11</v>
      </c>
      <c r="AB47" s="10">
        <v>0.22</v>
      </c>
      <c r="AC47" s="7">
        <v>0.579</v>
      </c>
    </row>
    <row r="48" spans="1:29" ht="12.75">
      <c r="A48" s="5" t="s">
        <v>73</v>
      </c>
      <c r="B48" s="18">
        <v>168.32</v>
      </c>
      <c r="C48" s="18">
        <v>134.67</v>
      </c>
      <c r="D48" s="6">
        <v>40.99</v>
      </c>
      <c r="E48" s="7">
        <v>0.359</v>
      </c>
      <c r="F48" s="7">
        <v>0.386</v>
      </c>
      <c r="G48" s="7">
        <v>0.163</v>
      </c>
      <c r="H48" s="7">
        <v>0.305</v>
      </c>
      <c r="I48" s="8">
        <v>279.6</v>
      </c>
      <c r="J48" s="8">
        <v>82.8</v>
      </c>
      <c r="K48" s="8">
        <v>77.9</v>
      </c>
      <c r="L48" s="7">
        <v>0.526</v>
      </c>
      <c r="M48" s="8">
        <v>15.3</v>
      </c>
      <c r="N48" s="7">
        <v>0.32</v>
      </c>
      <c r="O48" s="8">
        <v>10.9</v>
      </c>
      <c r="P48" s="7">
        <v>0.536</v>
      </c>
      <c r="Q48" s="7">
        <v>0.508</v>
      </c>
      <c r="R48" s="9">
        <v>69</v>
      </c>
      <c r="S48" s="9">
        <v>16</v>
      </c>
      <c r="T48" s="7">
        <v>0.559</v>
      </c>
      <c r="U48" s="7">
        <v>0.521</v>
      </c>
      <c r="V48" s="8">
        <v>28.8</v>
      </c>
      <c r="W48" s="8">
        <v>19.7</v>
      </c>
      <c r="X48" s="8">
        <v>20.9</v>
      </c>
      <c r="Y48" s="8">
        <v>16.4</v>
      </c>
      <c r="Z48" s="10">
        <v>0.34</v>
      </c>
      <c r="AA48" s="10">
        <v>0.28</v>
      </c>
      <c r="AB48" s="10">
        <v>0.37</v>
      </c>
      <c r="AC48" s="7">
        <v>0.37</v>
      </c>
    </row>
    <row r="49" spans="1:29" ht="12.75">
      <c r="A49" s="5" t="s">
        <v>74</v>
      </c>
      <c r="B49" s="18">
        <v>254.55</v>
      </c>
      <c r="C49" s="18">
        <v>129.6</v>
      </c>
      <c r="D49" s="6">
        <v>451.11</v>
      </c>
      <c r="E49" s="7">
        <v>0.104</v>
      </c>
      <c r="F49" s="7">
        <v>0.331</v>
      </c>
      <c r="G49" s="7">
        <v>0.09</v>
      </c>
      <c r="H49" s="7">
        <v>0.138</v>
      </c>
      <c r="I49" s="8">
        <v>386.9</v>
      </c>
      <c r="J49" s="8">
        <v>133.7</v>
      </c>
      <c r="K49" s="8">
        <v>43.7</v>
      </c>
      <c r="L49" s="7">
        <v>0.385</v>
      </c>
      <c r="M49" s="8">
        <v>13.5</v>
      </c>
      <c r="N49" s="7">
        <v>0.49</v>
      </c>
      <c r="O49" s="8">
        <v>12</v>
      </c>
      <c r="P49" s="7">
        <v>0.393</v>
      </c>
      <c r="Q49" s="7">
        <v>0.451</v>
      </c>
      <c r="R49" s="9">
        <v>68</v>
      </c>
      <c r="S49" s="9">
        <v>12</v>
      </c>
      <c r="T49" s="7">
        <v>0.551</v>
      </c>
      <c r="U49" s="7">
        <v>0.339</v>
      </c>
      <c r="V49" s="8">
        <v>24.3</v>
      </c>
      <c r="W49" s="8">
        <v>31.4</v>
      </c>
      <c r="X49" s="8">
        <v>12.4</v>
      </c>
      <c r="Y49" s="8">
        <v>111</v>
      </c>
      <c r="Z49" s="10">
        <v>0.74</v>
      </c>
      <c r="AA49" s="10">
        <v>1.83</v>
      </c>
      <c r="AB49" s="10">
        <v>0.04</v>
      </c>
      <c r="AC49" s="7">
        <v>0.543</v>
      </c>
    </row>
    <row r="50" spans="1:29" ht="12.75">
      <c r="A50" s="5" t="s">
        <v>75</v>
      </c>
      <c r="B50" s="18">
        <v>32.94</v>
      </c>
      <c r="C50" s="18">
        <v>191.84</v>
      </c>
      <c r="D50" s="6">
        <v>302.22</v>
      </c>
      <c r="E50" s="7">
        <v>0.327</v>
      </c>
      <c r="F50" s="7">
        <v>0.156</v>
      </c>
      <c r="G50" s="7">
        <v>0.403</v>
      </c>
      <c r="H50" s="7">
        <v>0.292</v>
      </c>
      <c r="I50" s="8">
        <v>228.7</v>
      </c>
      <c r="J50" s="8">
        <v>90.3</v>
      </c>
      <c r="K50" s="8">
        <v>76.8</v>
      </c>
      <c r="L50" s="7">
        <v>0.664</v>
      </c>
      <c r="M50" s="8">
        <v>10.2</v>
      </c>
      <c r="N50" s="7">
        <v>0.31</v>
      </c>
      <c r="O50" s="8">
        <v>11.2</v>
      </c>
      <c r="P50" s="7">
        <v>0.329</v>
      </c>
      <c r="Q50" s="7">
        <v>0.37</v>
      </c>
      <c r="R50" s="9">
        <v>66</v>
      </c>
      <c r="S50" s="9">
        <v>12</v>
      </c>
      <c r="T50" s="7">
        <v>0.541</v>
      </c>
      <c r="U50" s="7">
        <v>0.362</v>
      </c>
      <c r="V50" s="8">
        <v>84.9</v>
      </c>
      <c r="W50" s="8">
        <v>25.9</v>
      </c>
      <c r="X50" s="8">
        <v>12.5</v>
      </c>
      <c r="Y50" s="8">
        <v>3.7</v>
      </c>
      <c r="Z50" s="10">
        <v>1.32</v>
      </c>
      <c r="AA50" s="10">
        <v>0.72</v>
      </c>
      <c r="AB50" s="10">
        <v>0.02</v>
      </c>
      <c r="AC50" s="7">
        <v>0.305</v>
      </c>
    </row>
    <row r="51" spans="1:29" ht="12.75">
      <c r="A51" s="5" t="s">
        <v>76</v>
      </c>
      <c r="B51" s="18">
        <v>30.99</v>
      </c>
      <c r="C51" s="18">
        <v>285.52</v>
      </c>
      <c r="D51" s="6">
        <v>488.16</v>
      </c>
      <c r="E51" s="7">
        <v>0.309</v>
      </c>
      <c r="F51" s="7">
        <v>0.232</v>
      </c>
      <c r="G51" s="7">
        <v>0.022</v>
      </c>
      <c r="H51" s="7">
        <v>0.229</v>
      </c>
      <c r="I51" s="8">
        <v>251.7</v>
      </c>
      <c r="J51" s="8">
        <v>139.6</v>
      </c>
      <c r="K51" s="8">
        <v>233.5</v>
      </c>
      <c r="L51" s="7">
        <v>0.362</v>
      </c>
      <c r="M51" s="8">
        <v>11.4</v>
      </c>
      <c r="N51" s="7">
        <v>0.389</v>
      </c>
      <c r="O51" s="8">
        <v>10.8</v>
      </c>
      <c r="P51" s="7">
        <v>0.52</v>
      </c>
      <c r="Q51" s="7">
        <v>0.651</v>
      </c>
      <c r="R51" s="9">
        <v>12</v>
      </c>
      <c r="S51" s="9">
        <v>12</v>
      </c>
      <c r="T51" s="7">
        <v>0.465</v>
      </c>
      <c r="U51" s="7">
        <v>0.66</v>
      </c>
      <c r="V51" s="8">
        <v>14</v>
      </c>
      <c r="W51" s="8">
        <v>9.7</v>
      </c>
      <c r="X51" s="8">
        <v>6.3</v>
      </c>
      <c r="Y51" s="8">
        <v>20.9</v>
      </c>
      <c r="Z51" s="10">
        <v>1.6</v>
      </c>
      <c r="AA51" s="10">
        <v>1.77</v>
      </c>
      <c r="AB51" s="10">
        <v>0.02</v>
      </c>
      <c r="AC51" s="7">
        <v>0.339</v>
      </c>
    </row>
    <row r="52" spans="1:29" ht="12.75">
      <c r="A52" s="5" t="s">
        <v>77</v>
      </c>
      <c r="B52" s="18">
        <v>245.31</v>
      </c>
      <c r="C52" s="18">
        <v>25.32</v>
      </c>
      <c r="D52" s="6">
        <v>150.03</v>
      </c>
      <c r="E52" s="7">
        <v>0.177</v>
      </c>
      <c r="F52" s="7">
        <v>0.041</v>
      </c>
      <c r="G52" s="7">
        <v>0.041</v>
      </c>
      <c r="H52" s="7">
        <v>0.201</v>
      </c>
      <c r="I52" s="8">
        <v>54.9</v>
      </c>
      <c r="J52" s="8">
        <v>106</v>
      </c>
      <c r="K52" s="8">
        <v>68.7</v>
      </c>
      <c r="L52" s="7">
        <v>0.637</v>
      </c>
      <c r="M52" s="8">
        <v>17.6</v>
      </c>
      <c r="N52" s="7">
        <v>0.565</v>
      </c>
      <c r="O52" s="8">
        <v>10.3</v>
      </c>
      <c r="P52" s="7">
        <v>0.441</v>
      </c>
      <c r="Q52" s="7">
        <v>0.572</v>
      </c>
      <c r="R52" s="9">
        <v>19</v>
      </c>
      <c r="S52" s="9">
        <v>18</v>
      </c>
      <c r="T52" s="7">
        <v>0.481</v>
      </c>
      <c r="U52" s="7">
        <v>0.68</v>
      </c>
      <c r="V52" s="8">
        <v>21.2</v>
      </c>
      <c r="W52" s="8">
        <v>20.1</v>
      </c>
      <c r="X52" s="8">
        <v>30.1</v>
      </c>
      <c r="Y52" s="8">
        <v>9</v>
      </c>
      <c r="Z52" s="10">
        <v>1.12</v>
      </c>
      <c r="AA52" s="10">
        <v>0.14</v>
      </c>
      <c r="AB52" s="10">
        <v>0.3</v>
      </c>
      <c r="AC52" s="7">
        <v>0.597</v>
      </c>
    </row>
    <row r="53" spans="1:29" ht="12.75">
      <c r="A53" s="5" t="s">
        <v>78</v>
      </c>
      <c r="B53" s="18">
        <v>206.25</v>
      </c>
      <c r="C53" s="18">
        <v>174.27</v>
      </c>
      <c r="D53" s="6">
        <v>94.11</v>
      </c>
      <c r="E53" s="7">
        <v>0.384</v>
      </c>
      <c r="F53" s="7">
        <v>0.104</v>
      </c>
      <c r="G53" s="7">
        <v>0.385</v>
      </c>
      <c r="H53" s="7">
        <v>0.271</v>
      </c>
      <c r="I53" s="8">
        <v>136.3</v>
      </c>
      <c r="J53" s="8">
        <v>163.4</v>
      </c>
      <c r="K53" s="8">
        <v>93.1</v>
      </c>
      <c r="L53" s="7">
        <v>0.509</v>
      </c>
      <c r="M53" s="8">
        <v>11.1</v>
      </c>
      <c r="N53" s="7">
        <v>0.331</v>
      </c>
      <c r="O53" s="8">
        <v>14.6</v>
      </c>
      <c r="P53" s="7">
        <v>0.613</v>
      </c>
      <c r="Q53" s="7">
        <v>0.47</v>
      </c>
      <c r="R53" s="9">
        <v>87</v>
      </c>
      <c r="S53" s="9">
        <v>12</v>
      </c>
      <c r="T53" s="7">
        <v>0.411</v>
      </c>
      <c r="U53" s="7">
        <v>0.612</v>
      </c>
      <c r="V53" s="8">
        <v>20.7</v>
      </c>
      <c r="W53" s="8">
        <v>2.3</v>
      </c>
      <c r="X53" s="8">
        <v>34.3</v>
      </c>
      <c r="Y53" s="8">
        <v>18.1</v>
      </c>
      <c r="Z53" s="10">
        <v>4.16</v>
      </c>
      <c r="AA53" s="10">
        <v>3.14</v>
      </c>
      <c r="AB53" s="10">
        <v>0.74</v>
      </c>
      <c r="AC53" s="7">
        <v>0.303</v>
      </c>
    </row>
    <row r="54" spans="1:29" ht="12.75">
      <c r="A54" s="5" t="s">
        <v>79</v>
      </c>
      <c r="B54" s="18">
        <v>63.71</v>
      </c>
      <c r="C54" s="18">
        <v>96.19</v>
      </c>
      <c r="D54" s="6">
        <v>99.86</v>
      </c>
      <c r="E54" s="7">
        <v>0.435</v>
      </c>
      <c r="F54" s="7">
        <v>0.122</v>
      </c>
      <c r="G54" s="7">
        <v>0.052</v>
      </c>
      <c r="H54" s="7">
        <v>0.334</v>
      </c>
      <c r="I54" s="8">
        <v>350.2</v>
      </c>
      <c r="J54" s="8">
        <v>30.9</v>
      </c>
      <c r="K54" s="8">
        <v>283.1</v>
      </c>
      <c r="L54" s="7">
        <v>0.597</v>
      </c>
      <c r="M54" s="8">
        <v>10</v>
      </c>
      <c r="N54" s="7">
        <v>0.303</v>
      </c>
      <c r="O54" s="8">
        <v>10.3</v>
      </c>
      <c r="P54" s="7">
        <v>0.529</v>
      </c>
      <c r="Q54" s="7">
        <v>0.478</v>
      </c>
      <c r="R54" s="9">
        <v>83</v>
      </c>
      <c r="S54" s="9">
        <v>53</v>
      </c>
      <c r="T54" s="7">
        <v>0.41</v>
      </c>
      <c r="U54" s="7">
        <v>0.363</v>
      </c>
      <c r="V54" s="8">
        <v>4.3</v>
      </c>
      <c r="W54" s="8">
        <v>14.3</v>
      </c>
      <c r="X54" s="8">
        <v>16.8</v>
      </c>
      <c r="Y54" s="8">
        <v>10.9</v>
      </c>
      <c r="Z54" s="10">
        <v>1.65</v>
      </c>
      <c r="AA54" s="10">
        <v>0.97</v>
      </c>
      <c r="AB54" s="10">
        <v>0.15</v>
      </c>
      <c r="AC54" s="7">
        <v>0.592</v>
      </c>
    </row>
    <row r="55" spans="1:29" ht="12.75">
      <c r="A55" s="5" t="s">
        <v>80</v>
      </c>
      <c r="B55" s="18">
        <v>107.94</v>
      </c>
      <c r="C55" s="18">
        <v>76.02</v>
      </c>
      <c r="D55" s="6">
        <v>59.98</v>
      </c>
      <c r="E55" s="7">
        <v>0.295</v>
      </c>
      <c r="F55" s="7">
        <v>0.383</v>
      </c>
      <c r="G55" s="7">
        <v>0.357</v>
      </c>
      <c r="H55" s="7">
        <v>0.261</v>
      </c>
      <c r="I55" s="8">
        <v>343.3</v>
      </c>
      <c r="J55" s="8">
        <v>62.8</v>
      </c>
      <c r="K55" s="8">
        <v>155.3</v>
      </c>
      <c r="L55" s="7">
        <v>0.48</v>
      </c>
      <c r="M55" s="8">
        <v>10.7</v>
      </c>
      <c r="N55" s="7">
        <v>0.364</v>
      </c>
      <c r="O55" s="8">
        <v>11</v>
      </c>
      <c r="P55" s="7">
        <v>0.67</v>
      </c>
      <c r="Q55" s="7">
        <v>0.401</v>
      </c>
      <c r="R55" s="9">
        <v>44</v>
      </c>
      <c r="S55" s="9">
        <v>23</v>
      </c>
      <c r="T55" s="7">
        <v>0.692</v>
      </c>
      <c r="U55" s="7">
        <v>0.315</v>
      </c>
      <c r="V55" s="8">
        <v>35.3</v>
      </c>
      <c r="W55" s="8">
        <v>9.9</v>
      </c>
      <c r="X55" s="8">
        <v>15.4</v>
      </c>
      <c r="Y55" s="8">
        <v>9.1</v>
      </c>
      <c r="Z55" s="10">
        <v>0.21</v>
      </c>
      <c r="AA55" s="10">
        <v>0.25</v>
      </c>
      <c r="AB55" s="10">
        <v>0.02</v>
      </c>
      <c r="AC55" s="7">
        <v>0.643</v>
      </c>
    </row>
    <row r="56" spans="1:29" ht="12.75">
      <c r="A56" s="5" t="s">
        <v>81</v>
      </c>
      <c r="B56" s="18">
        <v>150.49</v>
      </c>
      <c r="C56" s="18">
        <v>149.29</v>
      </c>
      <c r="D56" s="6">
        <v>275.22</v>
      </c>
      <c r="E56" s="7">
        <v>0.168</v>
      </c>
      <c r="F56" s="7">
        <v>0.084</v>
      </c>
      <c r="G56" s="7">
        <v>0.487</v>
      </c>
      <c r="H56" s="7">
        <v>0.322</v>
      </c>
      <c r="I56" s="8">
        <v>217.9</v>
      </c>
      <c r="J56" s="8">
        <v>174.3</v>
      </c>
      <c r="K56" s="8">
        <v>274.4</v>
      </c>
      <c r="L56" s="7">
        <v>0.41</v>
      </c>
      <c r="M56" s="8">
        <v>10.7</v>
      </c>
      <c r="N56" s="7">
        <v>0.647</v>
      </c>
      <c r="O56" s="8">
        <v>10</v>
      </c>
      <c r="P56" s="7">
        <v>0.656</v>
      </c>
      <c r="Q56" s="7">
        <v>0.352</v>
      </c>
      <c r="R56" s="9">
        <v>23</v>
      </c>
      <c r="S56" s="9">
        <v>16</v>
      </c>
      <c r="T56" s="7">
        <v>0.595</v>
      </c>
      <c r="U56" s="7">
        <v>0.376</v>
      </c>
      <c r="V56" s="8">
        <v>22.6</v>
      </c>
      <c r="W56" s="8">
        <v>4.6</v>
      </c>
      <c r="X56" s="8">
        <v>2</v>
      </c>
      <c r="Y56" s="8">
        <v>17.7</v>
      </c>
      <c r="Z56" s="10">
        <v>0.59</v>
      </c>
      <c r="AA56" s="10">
        <v>0.52</v>
      </c>
      <c r="AB56" s="10">
        <v>0.38</v>
      </c>
      <c r="AC56" s="7">
        <v>0.36</v>
      </c>
    </row>
    <row r="57" spans="1:29" ht="12.75">
      <c r="A57" s="5" t="s">
        <v>82</v>
      </c>
      <c r="B57" s="18">
        <v>190.08</v>
      </c>
      <c r="C57" s="18">
        <v>84.53</v>
      </c>
      <c r="D57" s="6">
        <v>302.62</v>
      </c>
      <c r="E57" s="7">
        <v>0.444</v>
      </c>
      <c r="F57" s="7">
        <v>0.187</v>
      </c>
      <c r="G57" s="7">
        <v>0.221</v>
      </c>
      <c r="H57" s="7">
        <v>0.325</v>
      </c>
      <c r="I57" s="8">
        <v>272.2</v>
      </c>
      <c r="J57" s="8">
        <v>91.5</v>
      </c>
      <c r="K57" s="8">
        <v>60.7</v>
      </c>
      <c r="L57" s="7">
        <v>0.327</v>
      </c>
      <c r="M57" s="8">
        <v>10.9</v>
      </c>
      <c r="N57" s="7">
        <v>0.487</v>
      </c>
      <c r="O57" s="8">
        <v>12.2</v>
      </c>
      <c r="P57" s="7">
        <v>0.47</v>
      </c>
      <c r="Q57" s="7">
        <v>0.365</v>
      </c>
      <c r="R57" s="9">
        <v>50</v>
      </c>
      <c r="S57" s="9">
        <v>13</v>
      </c>
      <c r="T57" s="7">
        <v>0.613</v>
      </c>
      <c r="U57" s="7">
        <v>0.305</v>
      </c>
      <c r="V57" s="8">
        <v>12</v>
      </c>
      <c r="W57" s="8">
        <v>4.9</v>
      </c>
      <c r="X57" s="8">
        <v>55.9</v>
      </c>
      <c r="Y57" s="8">
        <v>10.4</v>
      </c>
      <c r="Z57" s="10">
        <v>0.66</v>
      </c>
      <c r="AA57" s="10">
        <v>0.31</v>
      </c>
      <c r="AB57" s="10">
        <v>0.33</v>
      </c>
      <c r="AC57" s="7">
        <v>0.552</v>
      </c>
    </row>
    <row r="58" spans="1:29" ht="12.75">
      <c r="A58" s="5" t="s">
        <v>83</v>
      </c>
      <c r="B58" s="18">
        <v>87.97</v>
      </c>
      <c r="C58" s="18">
        <v>115.17</v>
      </c>
      <c r="D58" s="6">
        <v>29.37</v>
      </c>
      <c r="E58" s="7">
        <v>0.131</v>
      </c>
      <c r="F58" s="7">
        <v>0.137</v>
      </c>
      <c r="G58" s="7">
        <v>0.374</v>
      </c>
      <c r="H58" s="7">
        <v>0.431</v>
      </c>
      <c r="I58" s="8">
        <v>272.2</v>
      </c>
      <c r="J58" s="8">
        <v>103.6</v>
      </c>
      <c r="K58" s="8">
        <v>206.8</v>
      </c>
      <c r="L58" s="7">
        <v>0.43</v>
      </c>
      <c r="M58" s="8">
        <v>12.9</v>
      </c>
      <c r="N58" s="7">
        <v>0.656</v>
      </c>
      <c r="O58" s="8">
        <v>13.3</v>
      </c>
      <c r="P58" s="7">
        <v>0.541</v>
      </c>
      <c r="Q58" s="7">
        <v>0.305</v>
      </c>
      <c r="R58" s="9">
        <v>12</v>
      </c>
      <c r="S58" s="9">
        <v>12</v>
      </c>
      <c r="T58" s="7">
        <v>0.669</v>
      </c>
      <c r="U58" s="7">
        <v>0.306</v>
      </c>
      <c r="V58" s="8">
        <v>14.5</v>
      </c>
      <c r="W58" s="8">
        <v>6.8</v>
      </c>
      <c r="X58" s="8">
        <v>14.6</v>
      </c>
      <c r="Y58" s="8">
        <v>9</v>
      </c>
      <c r="Z58" s="10">
        <v>0.31</v>
      </c>
      <c r="AA58" s="10">
        <v>1.17</v>
      </c>
      <c r="AB58" s="10">
        <v>0.04</v>
      </c>
      <c r="AC58" s="7">
        <v>0.655</v>
      </c>
    </row>
    <row r="59" spans="1:29" ht="12.75">
      <c r="A59" s="5" t="s">
        <v>84</v>
      </c>
      <c r="B59" s="18">
        <v>430.91</v>
      </c>
      <c r="C59" s="18">
        <v>370.46</v>
      </c>
      <c r="D59" s="6">
        <v>593.29</v>
      </c>
      <c r="E59" s="7">
        <v>0.118</v>
      </c>
      <c r="F59" s="7">
        <v>0.295</v>
      </c>
      <c r="G59" s="7">
        <v>0.215</v>
      </c>
      <c r="H59" s="7">
        <v>0.136</v>
      </c>
      <c r="I59" s="8">
        <v>331.5</v>
      </c>
      <c r="J59" s="8">
        <v>129</v>
      </c>
      <c r="K59" s="8">
        <v>141.2</v>
      </c>
      <c r="L59" s="7">
        <v>0.487</v>
      </c>
      <c r="M59" s="8">
        <v>10</v>
      </c>
      <c r="N59" s="7">
        <v>0.653</v>
      </c>
      <c r="O59" s="8">
        <v>10.3</v>
      </c>
      <c r="P59" s="7">
        <v>0.478</v>
      </c>
      <c r="Q59" s="7">
        <v>0.442</v>
      </c>
      <c r="R59" s="9">
        <v>111</v>
      </c>
      <c r="S59" s="9">
        <v>37</v>
      </c>
      <c r="T59" s="7">
        <v>0.44</v>
      </c>
      <c r="U59" s="7">
        <v>0.511</v>
      </c>
      <c r="V59" s="8">
        <v>66.3</v>
      </c>
      <c r="W59" s="8">
        <v>18.6</v>
      </c>
      <c r="X59" s="8">
        <v>36.3</v>
      </c>
      <c r="Y59" s="8">
        <v>45.7</v>
      </c>
      <c r="Z59" s="10">
        <v>2.2</v>
      </c>
      <c r="AA59" s="10">
        <v>1.11</v>
      </c>
      <c r="AB59" s="10">
        <v>0.97</v>
      </c>
      <c r="AC59" s="7">
        <v>0.628</v>
      </c>
    </row>
    <row r="60" spans="1:29" ht="12.75">
      <c r="A60" s="11" t="s">
        <v>85</v>
      </c>
      <c r="B60" s="12">
        <f>AVERAGE(B10:B59)</f>
        <v>141.01659999999998</v>
      </c>
      <c r="C60" s="12">
        <f aca="true" t="shared" si="0" ref="C60:AC60">AVERAGE(C10:C59)</f>
        <v>113.60440000000003</v>
      </c>
      <c r="D60" s="12">
        <f t="shared" si="0"/>
        <v>204.96600000000007</v>
      </c>
      <c r="E60" s="13">
        <f t="shared" si="0"/>
        <v>0.27793999999999996</v>
      </c>
      <c r="F60" s="13">
        <f t="shared" si="0"/>
        <v>0.24058</v>
      </c>
      <c r="G60" s="13">
        <f t="shared" si="0"/>
        <v>0.26970000000000005</v>
      </c>
      <c r="H60" s="13">
        <f t="shared" si="0"/>
        <v>0.26799999999999996</v>
      </c>
      <c r="I60" s="14">
        <f t="shared" si="0"/>
        <v>245.762</v>
      </c>
      <c r="J60" s="14">
        <f t="shared" si="0"/>
        <v>106.17400000000002</v>
      </c>
      <c r="K60" s="14">
        <f t="shared" si="0"/>
        <v>168.86</v>
      </c>
      <c r="L60" s="13">
        <f t="shared" si="0"/>
        <v>0.4963000000000001</v>
      </c>
      <c r="M60" s="14">
        <f t="shared" si="0"/>
        <v>13.52</v>
      </c>
      <c r="N60" s="13">
        <f t="shared" si="0"/>
        <v>0.49715999999999994</v>
      </c>
      <c r="O60" s="14">
        <f t="shared" si="0"/>
        <v>11.482000000000001</v>
      </c>
      <c r="P60" s="13">
        <f t="shared" si="0"/>
        <v>0.49656</v>
      </c>
      <c r="Q60" s="13">
        <f t="shared" si="0"/>
        <v>0.48879999999999996</v>
      </c>
      <c r="R60" s="15">
        <f t="shared" si="0"/>
        <v>45.5</v>
      </c>
      <c r="S60" s="15">
        <f t="shared" si="0"/>
        <v>17.78</v>
      </c>
      <c r="T60" s="13">
        <f t="shared" si="0"/>
        <v>0.51648</v>
      </c>
      <c r="U60" s="13">
        <f t="shared" si="0"/>
        <v>0.4836600000000001</v>
      </c>
      <c r="V60" s="14">
        <f t="shared" si="0"/>
        <v>22.862</v>
      </c>
      <c r="W60" s="14">
        <f t="shared" si="0"/>
        <v>9.368</v>
      </c>
      <c r="X60" s="16">
        <f t="shared" si="0"/>
        <v>23.942000000000004</v>
      </c>
      <c r="Y60" s="16">
        <f t="shared" si="0"/>
        <v>18.796000000000003</v>
      </c>
      <c r="Z60" s="17">
        <f t="shared" si="0"/>
        <v>1.3088</v>
      </c>
      <c r="AA60" s="17">
        <f t="shared" si="0"/>
        <v>0.7952000000000001</v>
      </c>
      <c r="AB60" s="17">
        <f t="shared" si="0"/>
        <v>0.338</v>
      </c>
      <c r="AC60" s="13">
        <f t="shared" si="0"/>
        <v>0.50164</v>
      </c>
    </row>
    <row r="61" spans="1:29" ht="12.75">
      <c r="A61" s="11" t="s">
        <v>86</v>
      </c>
      <c r="B61" s="12">
        <f>MAX(B10:B59)</f>
        <v>430.91</v>
      </c>
      <c r="C61" s="12">
        <f aca="true" t="shared" si="1" ref="C61:AC61">MAX(C10:C59)</f>
        <v>445.66</v>
      </c>
      <c r="D61" s="12">
        <f t="shared" si="1"/>
        <v>593.29</v>
      </c>
      <c r="E61" s="13">
        <f t="shared" si="1"/>
        <v>0.483</v>
      </c>
      <c r="F61" s="13">
        <f t="shared" si="1"/>
        <v>0.479</v>
      </c>
      <c r="G61" s="13">
        <f t="shared" si="1"/>
        <v>0.487</v>
      </c>
      <c r="H61" s="13">
        <f t="shared" si="1"/>
        <v>0.46</v>
      </c>
      <c r="I61" s="14">
        <f t="shared" si="1"/>
        <v>393.4</v>
      </c>
      <c r="J61" s="14">
        <f t="shared" si="1"/>
        <v>181.2</v>
      </c>
      <c r="K61" s="14">
        <f t="shared" si="1"/>
        <v>299.5</v>
      </c>
      <c r="L61" s="13">
        <f t="shared" si="1"/>
        <v>0.696</v>
      </c>
      <c r="M61" s="14">
        <f t="shared" si="1"/>
        <v>28</v>
      </c>
      <c r="N61" s="13">
        <f t="shared" si="1"/>
        <v>0.678</v>
      </c>
      <c r="O61" s="14">
        <f t="shared" si="1"/>
        <v>16.3</v>
      </c>
      <c r="P61" s="13">
        <f t="shared" si="1"/>
        <v>0.699</v>
      </c>
      <c r="Q61" s="13">
        <f t="shared" si="1"/>
        <v>0.692</v>
      </c>
      <c r="R61" s="15">
        <f t="shared" si="1"/>
        <v>160</v>
      </c>
      <c r="S61" s="15">
        <f t="shared" si="1"/>
        <v>59</v>
      </c>
      <c r="T61" s="13">
        <f t="shared" si="1"/>
        <v>0.692</v>
      </c>
      <c r="U61" s="13">
        <f t="shared" si="1"/>
        <v>0.694</v>
      </c>
      <c r="V61" s="14">
        <f t="shared" si="1"/>
        <v>84.9</v>
      </c>
      <c r="W61" s="14">
        <f t="shared" si="1"/>
        <v>31.4</v>
      </c>
      <c r="X61" s="16">
        <f t="shared" si="1"/>
        <v>80.1</v>
      </c>
      <c r="Y61" s="16">
        <f t="shared" si="1"/>
        <v>111</v>
      </c>
      <c r="Z61" s="17">
        <f t="shared" si="1"/>
        <v>4.16</v>
      </c>
      <c r="AA61" s="17">
        <f t="shared" si="1"/>
        <v>3.14</v>
      </c>
      <c r="AB61" s="17">
        <f t="shared" si="1"/>
        <v>1.1</v>
      </c>
      <c r="AC61" s="13">
        <f t="shared" si="1"/>
        <v>0.682</v>
      </c>
    </row>
    <row r="62" spans="1:29" ht="12.75">
      <c r="A62" s="11" t="s">
        <v>87</v>
      </c>
      <c r="B62" s="12">
        <f>MIN(B10:B59)</f>
        <v>22.57</v>
      </c>
      <c r="C62" s="12">
        <f aca="true" t="shared" si="2" ref="C62:AC62">MIN(C10:C59)</f>
        <v>22.32</v>
      </c>
      <c r="D62" s="12">
        <f t="shared" si="2"/>
        <v>22.28</v>
      </c>
      <c r="E62" s="13">
        <f t="shared" si="2"/>
        <v>0.062</v>
      </c>
      <c r="F62" s="13">
        <f t="shared" si="2"/>
        <v>0.041</v>
      </c>
      <c r="G62" s="13">
        <f t="shared" si="2"/>
        <v>0.022</v>
      </c>
      <c r="H62" s="13">
        <f t="shared" si="2"/>
        <v>0.024</v>
      </c>
      <c r="I62" s="14">
        <f t="shared" si="2"/>
        <v>54.9</v>
      </c>
      <c r="J62" s="14">
        <f t="shared" si="2"/>
        <v>24.5</v>
      </c>
      <c r="K62" s="14">
        <f t="shared" si="2"/>
        <v>21</v>
      </c>
      <c r="L62" s="13">
        <f t="shared" si="2"/>
        <v>0.307</v>
      </c>
      <c r="M62" s="14">
        <f t="shared" si="2"/>
        <v>10</v>
      </c>
      <c r="N62" s="13">
        <f t="shared" si="2"/>
        <v>0.301</v>
      </c>
      <c r="O62" s="14">
        <f t="shared" si="2"/>
        <v>10</v>
      </c>
      <c r="P62" s="13">
        <f t="shared" si="2"/>
        <v>0.304</v>
      </c>
      <c r="Q62" s="13">
        <f t="shared" si="2"/>
        <v>0.3</v>
      </c>
      <c r="R62" s="15">
        <f t="shared" si="2"/>
        <v>12</v>
      </c>
      <c r="S62" s="15">
        <f t="shared" si="2"/>
        <v>12</v>
      </c>
      <c r="T62" s="13">
        <f t="shared" si="2"/>
        <v>0.3</v>
      </c>
      <c r="U62" s="13">
        <f t="shared" si="2"/>
        <v>0.305</v>
      </c>
      <c r="V62" s="14">
        <f t="shared" si="2"/>
        <v>2.7</v>
      </c>
      <c r="W62" s="14">
        <f t="shared" si="2"/>
        <v>2.3</v>
      </c>
      <c r="X62" s="16">
        <f t="shared" si="2"/>
        <v>2</v>
      </c>
      <c r="Y62" s="16">
        <f t="shared" si="2"/>
        <v>2.7</v>
      </c>
      <c r="Z62" s="17">
        <f t="shared" si="2"/>
        <v>0.02</v>
      </c>
      <c r="AA62" s="17">
        <f t="shared" si="2"/>
        <v>0.09</v>
      </c>
      <c r="AB62" s="17">
        <f t="shared" si="2"/>
        <v>0.02</v>
      </c>
      <c r="AC62" s="13">
        <f t="shared" si="2"/>
        <v>0.303</v>
      </c>
    </row>
    <row r="63" spans="1:29" ht="12.75">
      <c r="A63" s="11" t="s">
        <v>88</v>
      </c>
      <c r="B63" s="12">
        <f>MEDIAN(B10:B59)</f>
        <v>106.65</v>
      </c>
      <c r="C63" s="12">
        <f aca="true" t="shared" si="3" ref="C63:AC63">MEDIAN(C10:C59)</f>
        <v>86.965</v>
      </c>
      <c r="D63" s="12">
        <f t="shared" si="3"/>
        <v>173.815</v>
      </c>
      <c r="E63" s="13">
        <f t="shared" si="3"/>
        <v>0.3025</v>
      </c>
      <c r="F63" s="13">
        <f t="shared" si="3"/>
        <v>0.2295</v>
      </c>
      <c r="G63" s="13">
        <f t="shared" si="3"/>
        <v>0.3075</v>
      </c>
      <c r="H63" s="13">
        <f t="shared" si="3"/>
        <v>0.27949999999999997</v>
      </c>
      <c r="I63" s="14">
        <f t="shared" si="3"/>
        <v>265.65</v>
      </c>
      <c r="J63" s="14">
        <f t="shared" si="3"/>
        <v>105.5</v>
      </c>
      <c r="K63" s="14">
        <f t="shared" si="3"/>
        <v>185.1</v>
      </c>
      <c r="L63" s="13">
        <f t="shared" si="3"/>
        <v>0.495</v>
      </c>
      <c r="M63" s="14">
        <f t="shared" si="3"/>
        <v>12.5</v>
      </c>
      <c r="N63" s="13">
        <f t="shared" si="3"/>
        <v>0.496</v>
      </c>
      <c r="O63" s="14">
        <f t="shared" si="3"/>
        <v>11.1</v>
      </c>
      <c r="P63" s="13">
        <f t="shared" si="3"/>
        <v>0.4805</v>
      </c>
      <c r="Q63" s="13">
        <f t="shared" si="3"/>
        <v>0.478</v>
      </c>
      <c r="R63" s="15">
        <f t="shared" si="3"/>
        <v>36</v>
      </c>
      <c r="S63" s="15">
        <f t="shared" si="3"/>
        <v>13</v>
      </c>
      <c r="T63" s="13">
        <f t="shared" si="3"/>
        <v>0.5095000000000001</v>
      </c>
      <c r="U63" s="13">
        <f t="shared" si="3"/>
        <v>0.469</v>
      </c>
      <c r="V63" s="14">
        <f t="shared" si="3"/>
        <v>22.65</v>
      </c>
      <c r="W63" s="14">
        <f t="shared" si="3"/>
        <v>7.449999999999999</v>
      </c>
      <c r="X63" s="16">
        <f t="shared" si="3"/>
        <v>20.35</v>
      </c>
      <c r="Y63" s="16">
        <f t="shared" si="3"/>
        <v>14.75</v>
      </c>
      <c r="Z63" s="17">
        <f t="shared" si="3"/>
        <v>1.1800000000000002</v>
      </c>
      <c r="AA63" s="17">
        <f t="shared" si="3"/>
        <v>0.675</v>
      </c>
      <c r="AB63" s="17">
        <f t="shared" si="3"/>
        <v>0.255</v>
      </c>
      <c r="AC63" s="13">
        <f t="shared" si="3"/>
        <v>0.505</v>
      </c>
    </row>
    <row r="66" spans="4:26" ht="12.75">
      <c r="D66" s="19" t="s">
        <v>90</v>
      </c>
      <c r="E66" s="19"/>
      <c r="F66" s="19"/>
      <c r="G66" s="19"/>
      <c r="H66" s="19"/>
      <c r="I66" s="19"/>
      <c r="J66" s="19"/>
      <c r="L66" s="19" t="s">
        <v>90</v>
      </c>
      <c r="M66" s="19"/>
      <c r="N66" s="19"/>
      <c r="O66" s="19"/>
      <c r="P66" s="19"/>
      <c r="Q66" s="19"/>
      <c r="R66" s="19"/>
      <c r="T66" s="19" t="s">
        <v>90</v>
      </c>
      <c r="U66" s="19"/>
      <c r="V66" s="19"/>
      <c r="W66" s="19"/>
      <c r="X66" s="19"/>
      <c r="Y66" s="19"/>
      <c r="Z66" s="19"/>
    </row>
    <row r="67" spans="4:26" ht="12.75">
      <c r="D67" s="19"/>
      <c r="E67" s="19"/>
      <c r="F67" s="19"/>
      <c r="G67" s="19"/>
      <c r="H67" s="19"/>
      <c r="I67" s="19"/>
      <c r="J67" s="19"/>
      <c r="L67" s="19"/>
      <c r="M67" s="19"/>
      <c r="N67" s="19"/>
      <c r="O67" s="19"/>
      <c r="P67" s="19"/>
      <c r="Q67" s="19"/>
      <c r="R67" s="19"/>
      <c r="T67" s="19"/>
      <c r="U67" s="19"/>
      <c r="V67" s="19"/>
      <c r="W67" s="19"/>
      <c r="X67" s="19"/>
      <c r="Y67" s="19"/>
      <c r="Z67" s="19"/>
    </row>
  </sheetData>
  <sheetProtection password="E9FB" sheet="1"/>
  <mergeCells count="6">
    <mergeCell ref="D5:J6"/>
    <mergeCell ref="L5:R6"/>
    <mergeCell ref="T5:Z6"/>
    <mergeCell ref="D66:J67"/>
    <mergeCell ref="L66:R67"/>
    <mergeCell ref="T66:Z6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MetricNet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MetricNet</dc:creator>
  <cp:keywords/>
  <dc:description/>
  <cp:lastModifiedBy>Jeff Rumburg</cp:lastModifiedBy>
  <dcterms:created xsi:type="dcterms:W3CDTF">2011-06-21T13:06:51Z</dcterms:created>
  <dcterms:modified xsi:type="dcterms:W3CDTF">2013-08-20T22:06:34Z</dcterms:modified>
  <cp:category/>
  <cp:version/>
  <cp:contentType/>
  <cp:contentStatus/>
</cp:coreProperties>
</file>