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20490" windowHeight="7530" activeTab="0"/>
  </bookViews>
  <sheets>
    <sheet name="Sample Service Desk Data" sheetId="2" r:id="rId1"/>
  </sheets>
  <externalReferences>
    <externalReference r:id="rId4"/>
    <externalReference r:id="rId5"/>
  </externalReferences>
  <definedNames>
    <definedName name="Approved">'[1]Sheet4'!$B$5:$B$6</definedName>
    <definedName name="Client_Loyalty_Query" localSheetId="0">#REF!</definedName>
    <definedName name="Client_Loyalty_Query">#REF!</definedName>
    <definedName name="Minchart1">'[2]Formulas'!$U$2:$U$13</definedName>
    <definedName name="qry_GMOL24b_Reports" localSheetId="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<sst xmlns="http://schemas.openxmlformats.org/spreadsheetml/2006/main" count="306" uniqueCount="76">
  <si>
    <t>Benchmark:</t>
  </si>
  <si>
    <t>Vertical Market:</t>
  </si>
  <si>
    <t>Sample Data</t>
  </si>
  <si>
    <t>Process:</t>
  </si>
  <si>
    <t>Technical Support</t>
  </si>
  <si>
    <t>INBOUND CHANNEL MIX</t>
  </si>
  <si>
    <t>COST</t>
  </si>
  <si>
    <t>TCO</t>
  </si>
  <si>
    <t>HANDLE TIME</t>
  </si>
  <si>
    <t>VOICE QUALITY</t>
  </si>
  <si>
    <t>VOICE PRODUCTIVITY</t>
  </si>
  <si>
    <t>VOICE SLA</t>
  </si>
  <si>
    <t>CHAT METRICS</t>
  </si>
  <si>
    <t>Data Record</t>
  </si>
  <si>
    <t>Voice % of Total</t>
  </si>
  <si>
    <t>Chat % of Total</t>
  </si>
  <si>
    <t>Web Ticket/Email % of Total</t>
  </si>
  <si>
    <t>Walk-Up "Genius Bar" % of Total</t>
  </si>
  <si>
    <t>Self-Help % of Total</t>
  </si>
  <si>
    <t>Average Cost per Voice Contact</t>
  </si>
  <si>
    <t>Average Cost per Chat Session</t>
  </si>
  <si>
    <t>Average Cost per Web Ticket/Email Contact</t>
  </si>
  <si>
    <t>Average Cost per Contact (all contacts, including Self-Help)</t>
  </si>
  <si>
    <t>Average Cost per Voice Minute</t>
  </si>
  <si>
    <t>Average Cost per Chat Minute</t>
  </si>
  <si>
    <t>Average Cost per Web Ticket/Email Minute</t>
  </si>
  <si>
    <t>Net First Level Resolution Rate</t>
  </si>
  <si>
    <t>Inbound Voice Handle Time (minutes)</t>
  </si>
  <si>
    <t>Outbound 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</si>
  <si>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</si>
  <si>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</si>
  <si>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</si>
  <si>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</si>
  <si>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</si>
  <si>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Average Speed of Answer (seconds)</t>
  </si>
  <si>
    <t>Call Abandonment Rate</t>
  </si>
  <si>
    <t>% Answered in 60 Seconds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</si>
  <si>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</si>
  <si>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</si>
  <si>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</si>
  <si>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</si>
  <si>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</si>
  <si>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</si>
  <si>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</si>
  <si>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N/A</t>
  </si>
  <si>
    <t>Average</t>
  </si>
  <si>
    <t>Max</t>
  </si>
  <si>
    <t>Min</t>
  </si>
  <si>
    <t>Median</t>
  </si>
  <si>
    <t>Sample Only.  Data is Not Accurate!</t>
  </si>
  <si>
    <t>Sample Service Desk Benchmarking Data</t>
  </si>
  <si>
    <t>Outsourced Level 1 Service Desk</t>
  </si>
  <si>
    <t>Average Price per Voice Contact</t>
  </si>
  <si>
    <t>Average Price per Chat Session</t>
  </si>
  <si>
    <t>Average Price per Web Ticket/Email Contact</t>
  </si>
  <si>
    <t>Average Price per Contact (all contacts, including Self-Help)</t>
  </si>
  <si>
    <t>Average Price per Voice Minute</t>
  </si>
  <si>
    <t>Average Price per Chat Minute</t>
  </si>
  <si>
    <t>Average Price per Web Ticket/Email Minute</t>
  </si>
  <si>
    <t>Average Price per Agent Assisted Contact (voice, chat, and email/web)</t>
  </si>
  <si>
    <t>Voice Agent Utilization</t>
  </si>
  <si>
    <t>Inbound Voice Contacts per Agent per Month</t>
  </si>
  <si>
    <t>Outbound Voice Contacts per Agent per Month</t>
  </si>
  <si>
    <t>Voice, Chat, and Email Agents as a % of Total Service Desk Headcount</t>
  </si>
  <si>
    <t>Annual Agent Turnover</t>
  </si>
  <si>
    <t>Daily Agent Absenteeism</t>
  </si>
  <si>
    <t>Agent 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</si>
  <si>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</si>
  <si>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</si>
  <si>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</si>
  <si>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</si>
  <si>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</si>
  <si>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Number of Chat Sessions per Chat Agent per Month</t>
  </si>
  <si>
    <t>AGENT METRICS</t>
  </si>
  <si>
    <t>Average Cost per Agent Assisted Contact (voice, chat, and email/web)</t>
  </si>
  <si>
    <t>Agent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</si>
</sst>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3" borderId="1" xfId="0" applyFill="1" applyBorder="1" applyAlignment="1" quotePrefix="1">
      <alignment horizontal="center"/>
    </xf>
    <xf numFmtId="164" fontId="0" fillId="0" borderId="2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164" fontId="0" fillId="3" borderId="1" xfId="0" applyNumberFormat="1" applyFont="1" applyFill="1" applyBorder="1"/>
    <xf numFmtId="166" fontId="0" fillId="3" borderId="1" xfId="0" applyNumberFormat="1" applyFill="1" applyBorder="1"/>
    <xf numFmtId="1" fontId="0" fillId="3" borderId="1" xfId="0" applyNumberForma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67" fontId="0" fillId="2" borderId="1" xfId="0" applyNumberFormat="1" applyFill="1" applyBorder="1"/>
    <xf numFmtId="3" fontId="0" fillId="2" borderId="1" xfId="0" applyNumberFormat="1" applyFill="1" applyBorder="1"/>
    <xf numFmtId="166" fontId="0" fillId="2" borderId="1" xfId="0" applyNumberFormat="1" applyFill="1" applyBorder="1"/>
    <xf numFmtId="4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workbookViewId="0" topLeftCell="A1">
      <selection activeCell="A2" sqref="A2"/>
    </sheetView>
  </sheetViews>
  <sheetFormatPr defaultColWidth="10.7109375" defaultRowHeight="12.75"/>
  <cols>
    <col min="1" max="1" width="16.7109375" style="0" customWidth="1"/>
    <col min="2" max="11" width="12.7109375" style="0" customWidth="1"/>
    <col min="12" max="12" width="14.421875" style="0" customWidth="1"/>
    <col min="13" max="53" width="12.7109375" style="0" customWidth="1"/>
    <col min="54" max="54" width="12.7109375" style="2" customWidth="1"/>
  </cols>
  <sheetData>
    <row r="1" ht="15" customHeight="1">
      <c r="A1" s="1" t="s">
        <v>50</v>
      </c>
    </row>
    <row r="2" ht="15" customHeight="1"/>
    <row r="3" spans="1:28" ht="15" customHeight="1">
      <c r="A3" s="3" t="s">
        <v>0</v>
      </c>
      <c r="B3" s="4" t="s">
        <v>51</v>
      </c>
      <c r="AB3" s="5"/>
    </row>
    <row r="4" spans="1:57" ht="15" customHeight="1">
      <c r="A4" s="3" t="s">
        <v>1</v>
      </c>
      <c r="B4" s="4" t="s">
        <v>2</v>
      </c>
      <c r="C4" s="6"/>
      <c r="D4" s="6"/>
      <c r="E4" s="41" t="s">
        <v>49</v>
      </c>
      <c r="F4" s="41"/>
      <c r="G4" s="41"/>
      <c r="H4" s="41"/>
      <c r="I4" s="41"/>
      <c r="J4" s="41"/>
      <c r="K4" s="41"/>
      <c r="L4" s="41"/>
      <c r="M4" s="41"/>
      <c r="N4" s="6"/>
      <c r="O4" s="6"/>
      <c r="P4" s="41" t="s">
        <v>49</v>
      </c>
      <c r="Q4" s="41"/>
      <c r="R4" s="41"/>
      <c r="S4" s="41"/>
      <c r="T4" s="41"/>
      <c r="U4" s="41"/>
      <c r="V4" s="41"/>
      <c r="W4" s="41"/>
      <c r="X4" s="41"/>
      <c r="Y4" s="6"/>
      <c r="Z4" s="6"/>
      <c r="AA4" s="41" t="s">
        <v>49</v>
      </c>
      <c r="AB4" s="41"/>
      <c r="AC4" s="41"/>
      <c r="AD4" s="41"/>
      <c r="AE4" s="41"/>
      <c r="AF4" s="41"/>
      <c r="AG4" s="41"/>
      <c r="AH4" s="41"/>
      <c r="AI4" s="41"/>
      <c r="AJ4" s="6"/>
      <c r="AK4" s="6"/>
      <c r="AL4" s="41" t="s">
        <v>49</v>
      </c>
      <c r="AM4" s="41"/>
      <c r="AN4" s="41"/>
      <c r="AO4" s="41"/>
      <c r="AP4" s="41"/>
      <c r="AQ4" s="41"/>
      <c r="AR4" s="41"/>
      <c r="AS4" s="41"/>
      <c r="AT4" s="41"/>
      <c r="AU4" s="6"/>
      <c r="AV4" s="6"/>
      <c r="AW4" s="41" t="s">
        <v>49</v>
      </c>
      <c r="AX4" s="41"/>
      <c r="AY4" s="41"/>
      <c r="AZ4" s="41"/>
      <c r="BA4" s="41"/>
      <c r="BB4" s="41"/>
      <c r="BC4" s="41"/>
      <c r="BD4" s="41"/>
      <c r="BE4" s="41"/>
    </row>
    <row r="5" spans="1:57" ht="15" customHeight="1">
      <c r="A5" s="3" t="s">
        <v>3</v>
      </c>
      <c r="B5" s="4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4"/>
      <c r="P5" s="41"/>
      <c r="Q5" s="41"/>
      <c r="R5" s="41"/>
      <c r="S5" s="41"/>
      <c r="T5" s="41"/>
      <c r="U5" s="41"/>
      <c r="V5" s="41"/>
      <c r="W5" s="41"/>
      <c r="X5" s="41"/>
      <c r="AA5" s="41"/>
      <c r="AB5" s="41"/>
      <c r="AC5" s="41"/>
      <c r="AD5" s="41"/>
      <c r="AE5" s="41"/>
      <c r="AF5" s="41"/>
      <c r="AG5" s="41"/>
      <c r="AH5" s="41"/>
      <c r="AI5" s="41"/>
      <c r="AL5" s="41"/>
      <c r="AM5" s="41"/>
      <c r="AN5" s="41"/>
      <c r="AO5" s="41"/>
      <c r="AP5" s="41"/>
      <c r="AQ5" s="41"/>
      <c r="AR5" s="41"/>
      <c r="AS5" s="41"/>
      <c r="AT5" s="41"/>
      <c r="AW5" s="41"/>
      <c r="AX5" s="41"/>
      <c r="AY5" s="41"/>
      <c r="AZ5" s="41"/>
      <c r="BA5" s="41"/>
      <c r="BB5" s="41"/>
      <c r="BC5" s="41"/>
      <c r="BD5" s="41"/>
      <c r="BE5" s="41"/>
    </row>
    <row r="6" spans="9:15" ht="15" customHeight="1">
      <c r="I6" s="4"/>
      <c r="J6" s="4"/>
      <c r="K6" s="4"/>
      <c r="L6" s="4"/>
      <c r="M6" s="4"/>
      <c r="N6" s="4"/>
      <c r="O6" s="4"/>
    </row>
    <row r="7" spans="1:15" ht="15" customHeight="1">
      <c r="A7" s="3"/>
      <c r="B7" s="4"/>
      <c r="I7" s="4"/>
      <c r="J7" s="4"/>
      <c r="K7" s="4"/>
      <c r="L7" s="4"/>
      <c r="M7" s="4"/>
      <c r="N7" s="4"/>
      <c r="O7" s="4"/>
    </row>
    <row r="8" spans="1:54" ht="15" customHeight="1">
      <c r="A8" s="3"/>
      <c r="B8" s="4"/>
      <c r="C8" s="40" t="s">
        <v>5</v>
      </c>
      <c r="D8" s="40"/>
      <c r="E8" s="40"/>
      <c r="F8" s="40"/>
      <c r="G8" s="40"/>
      <c r="I8" s="40" t="s">
        <v>6</v>
      </c>
      <c r="J8" s="40"/>
      <c r="K8" s="40"/>
      <c r="L8" s="40"/>
      <c r="M8" s="40"/>
      <c r="N8" s="40"/>
      <c r="O8" s="40"/>
      <c r="P8" s="40"/>
      <c r="R8" s="40" t="s">
        <v>7</v>
      </c>
      <c r="T8" s="40" t="s">
        <v>8</v>
      </c>
      <c r="U8" s="40"/>
      <c r="V8" s="40"/>
      <c r="W8" s="40"/>
      <c r="X8" s="7"/>
      <c r="Y8" s="40" t="s">
        <v>9</v>
      </c>
      <c r="Z8" s="40"/>
      <c r="AA8" s="40"/>
      <c r="AC8" s="42" t="s">
        <v>10</v>
      </c>
      <c r="AD8" s="42"/>
      <c r="AE8" s="42"/>
      <c r="AF8" s="42"/>
      <c r="AH8" s="40" t="s">
        <v>11</v>
      </c>
      <c r="AI8" s="40"/>
      <c r="AJ8" s="40"/>
      <c r="AL8" s="40" t="s">
        <v>73</v>
      </c>
      <c r="AM8" s="40"/>
      <c r="AN8" s="40"/>
      <c r="AO8" s="40"/>
      <c r="AP8" s="40"/>
      <c r="AQ8" s="40"/>
      <c r="AR8" s="40"/>
      <c r="AS8" s="40"/>
      <c r="AU8" s="40" t="s">
        <v>12</v>
      </c>
      <c r="AV8" s="40"/>
      <c r="AW8" s="40"/>
      <c r="AX8" s="40"/>
      <c r="AY8" s="40"/>
      <c r="AZ8" s="40"/>
      <c r="BA8" s="40"/>
      <c r="BB8" s="40"/>
    </row>
    <row r="9" spans="1:54" ht="15" customHeight="1">
      <c r="A9" s="3"/>
      <c r="B9" s="4"/>
      <c r="C9" s="40"/>
      <c r="D9" s="40"/>
      <c r="E9" s="40"/>
      <c r="F9" s="40"/>
      <c r="G9" s="40"/>
      <c r="I9" s="40"/>
      <c r="J9" s="40"/>
      <c r="K9" s="40"/>
      <c r="L9" s="40"/>
      <c r="M9" s="40"/>
      <c r="N9" s="40"/>
      <c r="O9" s="40"/>
      <c r="P9" s="40"/>
      <c r="R9" s="40"/>
      <c r="T9" s="40"/>
      <c r="U9" s="40"/>
      <c r="V9" s="40"/>
      <c r="W9" s="40"/>
      <c r="X9" s="7"/>
      <c r="Y9" s="40"/>
      <c r="Z9" s="40"/>
      <c r="AA9" s="40"/>
      <c r="AC9" s="42"/>
      <c r="AD9" s="42"/>
      <c r="AE9" s="42"/>
      <c r="AF9" s="42"/>
      <c r="AH9" s="40"/>
      <c r="AI9" s="40"/>
      <c r="AJ9" s="40"/>
      <c r="AL9" s="40"/>
      <c r="AM9" s="40"/>
      <c r="AN9" s="40"/>
      <c r="AO9" s="40"/>
      <c r="AP9" s="40"/>
      <c r="AQ9" s="40"/>
      <c r="AR9" s="40"/>
      <c r="AS9" s="40"/>
      <c r="AU9" s="40"/>
      <c r="AV9" s="40"/>
      <c r="AW9" s="40"/>
      <c r="AX9" s="40"/>
      <c r="AY9" s="40"/>
      <c r="AZ9" s="40"/>
      <c r="BA9" s="40"/>
      <c r="BB9" s="40"/>
    </row>
    <row r="10" spans="1:53" ht="15" customHeight="1">
      <c r="A10" s="4"/>
      <c r="B10" s="8"/>
      <c r="C10" s="8"/>
      <c r="D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8"/>
      <c r="AD10" s="8"/>
      <c r="AE10" s="8"/>
      <c r="AF10" s="8"/>
      <c r="AG10" s="8"/>
      <c r="AH10" s="8"/>
      <c r="AI10" s="8"/>
      <c r="AJ10" s="8"/>
      <c r="AK10" s="8"/>
      <c r="AN10" s="8"/>
      <c r="AO10" s="8"/>
      <c r="AP10" s="8"/>
      <c r="AQ10" s="8"/>
      <c r="AR10" s="9"/>
      <c r="AS10" s="8"/>
      <c r="AT10" s="8"/>
      <c r="AU10" s="8"/>
      <c r="AV10" s="8"/>
      <c r="AW10" s="8"/>
      <c r="AX10" s="8"/>
      <c r="AY10" s="8"/>
      <c r="AZ10" s="8"/>
      <c r="BA10" s="9"/>
    </row>
    <row r="11" spans="1:55" ht="93.6" customHeight="1">
      <c r="A11" s="10" t="s">
        <v>13</v>
      </c>
      <c r="B11" s="11"/>
      <c r="C11" s="10" t="s">
        <v>14</v>
      </c>
      <c r="D11" s="10" t="s">
        <v>15</v>
      </c>
      <c r="E11" s="12" t="s">
        <v>16</v>
      </c>
      <c r="F11" s="10" t="s">
        <v>17</v>
      </c>
      <c r="G11" s="12" t="s">
        <v>18</v>
      </c>
      <c r="H11" s="11"/>
      <c r="I11" s="10" t="s">
        <v>52</v>
      </c>
      <c r="J11" s="10" t="s">
        <v>53</v>
      </c>
      <c r="K11" s="10" t="s">
        <v>54</v>
      </c>
      <c r="L11" s="10" t="s">
        <v>59</v>
      </c>
      <c r="M11" s="10" t="s">
        <v>55</v>
      </c>
      <c r="N11" s="10" t="s">
        <v>56</v>
      </c>
      <c r="O11" s="10" t="s">
        <v>57</v>
      </c>
      <c r="P11" s="10" t="s">
        <v>58</v>
      </c>
      <c r="Q11" s="11"/>
      <c r="R11" s="10" t="s">
        <v>26</v>
      </c>
      <c r="S11" s="11"/>
      <c r="T11" s="10" t="s">
        <v>27</v>
      </c>
      <c r="U11" s="10" t="s">
        <v>28</v>
      </c>
      <c r="V11" s="10" t="s">
        <v>29</v>
      </c>
      <c r="W11" s="10" t="s">
        <v>30</v>
      </c>
      <c r="X11" s="11"/>
      <c r="Y11" s="10" t="s">
        <v>31</v>
      </c>
      <c r="Z11" s="10" t="s">
        <v>32</v>
      </c>
      <c r="AA11" s="10" t="s">
        <v>33</v>
      </c>
      <c r="AB11" s="11"/>
      <c r="AC11" s="10" t="s">
        <v>60</v>
      </c>
      <c r="AD11" s="10" t="s">
        <v>61</v>
      </c>
      <c r="AE11" s="10" t="s">
        <v>62</v>
      </c>
      <c r="AF11" s="10" t="s">
        <v>63</v>
      </c>
      <c r="AG11" s="11"/>
      <c r="AH11" s="10" t="s">
        <v>34</v>
      </c>
      <c r="AI11" s="10" t="s">
        <v>35</v>
      </c>
      <c r="AJ11" s="10" t="s">
        <v>36</v>
      </c>
      <c r="AK11" s="11"/>
      <c r="AL11" s="10" t="s">
        <v>64</v>
      </c>
      <c r="AM11" s="10" t="s">
        <v>65</v>
      </c>
      <c r="AN11" s="12" t="s">
        <v>66</v>
      </c>
      <c r="AO11" s="12" t="s">
        <v>67</v>
      </c>
      <c r="AP11" s="10" t="s">
        <v>68</v>
      </c>
      <c r="AQ11" s="10" t="s">
        <v>69</v>
      </c>
      <c r="AR11" s="10" t="s">
        <v>70</v>
      </c>
      <c r="AS11" s="10" t="s">
        <v>71</v>
      </c>
      <c r="AT11" s="11"/>
      <c r="AU11" s="10" t="s">
        <v>37</v>
      </c>
      <c r="AV11" s="10" t="s">
        <v>38</v>
      </c>
      <c r="AW11" s="10" t="s">
        <v>39</v>
      </c>
      <c r="AX11" s="10" t="s">
        <v>40</v>
      </c>
      <c r="AY11" s="10" t="s">
        <v>41</v>
      </c>
      <c r="AZ11" s="10" t="s">
        <v>42</v>
      </c>
      <c r="BA11" s="10" t="s">
        <v>43</v>
      </c>
      <c r="BB11" s="10" t="s">
        <v>72</v>
      </c>
      <c r="BC11" s="13"/>
    </row>
    <row r="12" spans="1:55" ht="15" customHeight="1">
      <c r="A12" s="14">
        <v>1</v>
      </c>
      <c r="B12" s="15"/>
      <c r="C12" s="16">
        <v>0.48</v>
      </c>
      <c r="D12" s="16">
        <v>0.08</v>
      </c>
      <c r="E12" s="16">
        <v>0.28</v>
      </c>
      <c r="F12" s="16">
        <v>0.119</v>
      </c>
      <c r="G12" s="16">
        <v>0.038</v>
      </c>
      <c r="H12" s="15"/>
      <c r="I12" s="17">
        <v>115.47</v>
      </c>
      <c r="J12" s="17">
        <v>157.19</v>
      </c>
      <c r="K12" s="17">
        <v>101.73</v>
      </c>
      <c r="L12" s="17">
        <v>114.88</v>
      </c>
      <c r="M12" s="17">
        <v>109.89</v>
      </c>
      <c r="N12" s="17">
        <v>6.35</v>
      </c>
      <c r="O12" s="17">
        <v>12.35</v>
      </c>
      <c r="P12" s="17">
        <v>6.62</v>
      </c>
      <c r="Q12" s="15"/>
      <c r="R12" s="18">
        <v>0.628</v>
      </c>
      <c r="S12" s="15"/>
      <c r="T12" s="19">
        <v>18.17</v>
      </c>
      <c r="U12" s="20">
        <v>5.95</v>
      </c>
      <c r="V12" s="20">
        <v>12.72</v>
      </c>
      <c r="W12" s="20">
        <v>15.35</v>
      </c>
      <c r="X12" s="15"/>
      <c r="Y12" s="16">
        <v>0.287</v>
      </c>
      <c r="Z12" s="16">
        <v>0.434</v>
      </c>
      <c r="AA12" s="16">
        <v>0.549</v>
      </c>
      <c r="AB12" s="15"/>
      <c r="AC12" s="16">
        <v>0.05</v>
      </c>
      <c r="AD12" s="21">
        <v>22.3</v>
      </c>
      <c r="AE12" s="21">
        <v>8.5</v>
      </c>
      <c r="AF12" s="16">
        <v>0.447</v>
      </c>
      <c r="AG12" s="15"/>
      <c r="AH12" s="21">
        <v>128.5</v>
      </c>
      <c r="AI12" s="16">
        <v>0.172</v>
      </c>
      <c r="AJ12" s="22">
        <v>0.35</v>
      </c>
      <c r="AK12" s="15"/>
      <c r="AL12" s="16">
        <v>0.74</v>
      </c>
      <c r="AM12" s="16">
        <v>0.223</v>
      </c>
      <c r="AN12" s="16">
        <v>0.664</v>
      </c>
      <c r="AO12" s="16">
        <v>0.42</v>
      </c>
      <c r="AP12" s="21">
        <v>363</v>
      </c>
      <c r="AQ12" s="21">
        <v>25</v>
      </c>
      <c r="AR12" s="23">
        <v>21.5</v>
      </c>
      <c r="AS12" s="16">
        <v>0.794</v>
      </c>
      <c r="AT12" s="15"/>
      <c r="AU12" s="16">
        <v>0.08</v>
      </c>
      <c r="AV12" s="18">
        <v>0.027</v>
      </c>
      <c r="AW12" s="18">
        <v>0.337</v>
      </c>
      <c r="AX12" s="18">
        <v>0.662</v>
      </c>
      <c r="AY12" s="18">
        <v>0.475</v>
      </c>
      <c r="AZ12" s="20">
        <v>0.56</v>
      </c>
      <c r="BA12" s="24">
        <v>2</v>
      </c>
      <c r="BB12" s="25">
        <v>164.3</v>
      </c>
      <c r="BC12" s="26"/>
    </row>
    <row r="13" spans="1:55" ht="15" customHeight="1">
      <c r="A13" s="14">
        <v>2</v>
      </c>
      <c r="B13" s="15"/>
      <c r="C13" s="16">
        <v>0.966</v>
      </c>
      <c r="D13" s="16">
        <v>0.018</v>
      </c>
      <c r="E13" s="16">
        <v>0.014</v>
      </c>
      <c r="F13" s="16">
        <v>0</v>
      </c>
      <c r="G13" s="16">
        <v>0</v>
      </c>
      <c r="H13" s="15"/>
      <c r="I13" s="17">
        <v>52.76</v>
      </c>
      <c r="J13" s="17">
        <v>143.73</v>
      </c>
      <c r="K13" s="17">
        <v>46.51</v>
      </c>
      <c r="L13" s="17">
        <v>54.38</v>
      </c>
      <c r="M13" s="17">
        <v>54.38</v>
      </c>
      <c r="N13" s="17">
        <v>3.68</v>
      </c>
      <c r="O13" s="17">
        <v>9.98</v>
      </c>
      <c r="P13" s="17">
        <v>3.54</v>
      </c>
      <c r="Q13" s="15"/>
      <c r="R13" s="18">
        <v>0.533</v>
      </c>
      <c r="S13" s="15"/>
      <c r="T13" s="19">
        <v>14.33</v>
      </c>
      <c r="U13" s="20">
        <v>8.63</v>
      </c>
      <c r="V13" s="20">
        <v>14.38</v>
      </c>
      <c r="W13" s="20">
        <v>13.13</v>
      </c>
      <c r="X13" s="15"/>
      <c r="Y13" s="16">
        <v>0.24</v>
      </c>
      <c r="Z13" s="16">
        <v>0.389</v>
      </c>
      <c r="AA13" s="16">
        <v>0.543</v>
      </c>
      <c r="AB13" s="15"/>
      <c r="AC13" s="16">
        <v>0.128</v>
      </c>
      <c r="AD13" s="21">
        <v>66.9</v>
      </c>
      <c r="AE13" s="21">
        <v>23.1</v>
      </c>
      <c r="AF13" s="16">
        <v>0.572</v>
      </c>
      <c r="AG13" s="15"/>
      <c r="AH13" s="21">
        <v>229.9</v>
      </c>
      <c r="AI13" s="16">
        <v>0.202</v>
      </c>
      <c r="AJ13" s="22">
        <v>0.356</v>
      </c>
      <c r="AK13" s="15"/>
      <c r="AL13" s="16">
        <v>0.939</v>
      </c>
      <c r="AM13" s="16">
        <v>0.164</v>
      </c>
      <c r="AN13" s="16">
        <v>0.867</v>
      </c>
      <c r="AO13" s="16">
        <v>0.939</v>
      </c>
      <c r="AP13" s="21">
        <v>329</v>
      </c>
      <c r="AQ13" s="21">
        <v>111</v>
      </c>
      <c r="AR13" s="23">
        <v>11.3</v>
      </c>
      <c r="AS13" s="16">
        <v>0.86</v>
      </c>
      <c r="AT13" s="15"/>
      <c r="AU13" s="16">
        <v>0.018</v>
      </c>
      <c r="AV13" s="18">
        <v>0.007</v>
      </c>
      <c r="AW13" s="18">
        <v>0.374</v>
      </c>
      <c r="AX13" s="18">
        <v>0.625</v>
      </c>
      <c r="AY13" s="18">
        <v>0.366</v>
      </c>
      <c r="AZ13" s="20">
        <v>0.97</v>
      </c>
      <c r="BA13" s="24">
        <v>2</v>
      </c>
      <c r="BB13" s="25">
        <v>245.6</v>
      </c>
      <c r="BC13" s="26"/>
    </row>
    <row r="14" spans="1:55" ht="15" customHeight="1">
      <c r="A14" s="14">
        <v>3</v>
      </c>
      <c r="B14" s="15"/>
      <c r="C14" s="16">
        <v>0.443</v>
      </c>
      <c r="D14" s="16">
        <v>0.467</v>
      </c>
      <c r="E14" s="16">
        <v>0.088</v>
      </c>
      <c r="F14" s="16">
        <v>0</v>
      </c>
      <c r="G14" s="16">
        <v>0</v>
      </c>
      <c r="H14" s="15"/>
      <c r="I14" s="17">
        <v>59</v>
      </c>
      <c r="J14" s="17">
        <v>110.61</v>
      </c>
      <c r="K14" s="17">
        <v>61.19</v>
      </c>
      <c r="L14" s="17">
        <v>83.34</v>
      </c>
      <c r="M14" s="17">
        <v>83.34</v>
      </c>
      <c r="N14" s="17">
        <v>3.63</v>
      </c>
      <c r="O14" s="17">
        <v>8.55</v>
      </c>
      <c r="P14" s="17">
        <v>3.77</v>
      </c>
      <c r="Q14" s="15"/>
      <c r="R14" s="18">
        <v>0.605</v>
      </c>
      <c r="S14" s="15"/>
      <c r="T14" s="19">
        <v>16.24</v>
      </c>
      <c r="U14" s="20">
        <v>8.35</v>
      </c>
      <c r="V14" s="20">
        <v>12.92</v>
      </c>
      <c r="W14" s="20">
        <v>16.22</v>
      </c>
      <c r="X14" s="15"/>
      <c r="Y14" s="16">
        <v>0.463</v>
      </c>
      <c r="Z14" s="16">
        <v>0.42</v>
      </c>
      <c r="AA14" s="16">
        <v>0.88</v>
      </c>
      <c r="AB14" s="15"/>
      <c r="AC14" s="16">
        <v>0.096</v>
      </c>
      <c r="AD14" s="21">
        <v>48.7</v>
      </c>
      <c r="AE14" s="21">
        <v>17.3</v>
      </c>
      <c r="AF14" s="16">
        <v>0.301</v>
      </c>
      <c r="AG14" s="15"/>
      <c r="AH14" s="21">
        <v>142.1</v>
      </c>
      <c r="AI14" s="16">
        <v>0.167</v>
      </c>
      <c r="AJ14" s="22">
        <v>0.305</v>
      </c>
      <c r="AK14" s="15"/>
      <c r="AL14" s="16">
        <v>0.893</v>
      </c>
      <c r="AM14" s="16">
        <v>0.188</v>
      </c>
      <c r="AN14" s="16">
        <v>0.782</v>
      </c>
      <c r="AO14" s="16">
        <v>0.575</v>
      </c>
      <c r="AP14" s="21">
        <v>324</v>
      </c>
      <c r="AQ14" s="21">
        <v>39</v>
      </c>
      <c r="AR14" s="23">
        <v>11.3</v>
      </c>
      <c r="AS14" s="16">
        <v>0.805</v>
      </c>
      <c r="AT14" s="15"/>
      <c r="AU14" s="16">
        <v>0.467</v>
      </c>
      <c r="AV14" s="18">
        <v>0.185</v>
      </c>
      <c r="AW14" s="18">
        <v>0.396</v>
      </c>
      <c r="AX14" s="18">
        <v>0.603</v>
      </c>
      <c r="AY14" s="18">
        <v>0.535</v>
      </c>
      <c r="AZ14" s="20">
        <v>0.77</v>
      </c>
      <c r="BA14" s="24">
        <v>1</v>
      </c>
      <c r="BB14" s="25">
        <v>260</v>
      </c>
      <c r="BC14" s="26"/>
    </row>
    <row r="15" spans="1:55" ht="15" customHeight="1">
      <c r="A15" s="14">
        <v>4</v>
      </c>
      <c r="B15" s="15"/>
      <c r="C15" s="16">
        <v>0.954</v>
      </c>
      <c r="D15" s="16">
        <v>0</v>
      </c>
      <c r="E15" s="16">
        <v>0</v>
      </c>
      <c r="F15" s="16">
        <v>0.045</v>
      </c>
      <c r="G15" s="16">
        <v>0</v>
      </c>
      <c r="H15" s="15"/>
      <c r="I15" s="17">
        <v>12.36</v>
      </c>
      <c r="J15" s="17" t="s">
        <v>44</v>
      </c>
      <c r="K15" s="17" t="s">
        <v>44</v>
      </c>
      <c r="L15" s="17">
        <v>12.36</v>
      </c>
      <c r="M15" s="17">
        <v>12.36</v>
      </c>
      <c r="N15" s="17">
        <v>1.45</v>
      </c>
      <c r="O15" s="17" t="s">
        <v>44</v>
      </c>
      <c r="P15" s="17" t="s">
        <v>44</v>
      </c>
      <c r="Q15" s="15"/>
      <c r="R15" s="18">
        <v>0.44</v>
      </c>
      <c r="S15" s="15"/>
      <c r="T15" s="19">
        <v>8.48</v>
      </c>
      <c r="U15" s="20">
        <v>2.75</v>
      </c>
      <c r="V15" s="20" t="s">
        <v>44</v>
      </c>
      <c r="W15" s="20" t="s">
        <v>44</v>
      </c>
      <c r="X15" s="15"/>
      <c r="Y15" s="16">
        <v>0.276</v>
      </c>
      <c r="Z15" s="16">
        <v>0.325</v>
      </c>
      <c r="AA15" s="16">
        <v>0.732</v>
      </c>
      <c r="AB15" s="15"/>
      <c r="AC15" s="16">
        <v>0.179</v>
      </c>
      <c r="AD15" s="21">
        <v>236.4</v>
      </c>
      <c r="AE15" s="21">
        <v>28.2</v>
      </c>
      <c r="AF15" s="16">
        <v>0.315</v>
      </c>
      <c r="AG15" s="15"/>
      <c r="AH15" s="21">
        <v>170.3</v>
      </c>
      <c r="AI15" s="16">
        <v>0.137</v>
      </c>
      <c r="AJ15" s="22">
        <v>0.336</v>
      </c>
      <c r="AK15" s="15"/>
      <c r="AL15" s="16">
        <v>0.961</v>
      </c>
      <c r="AM15" s="16">
        <v>0.18</v>
      </c>
      <c r="AN15" s="16">
        <v>0.838</v>
      </c>
      <c r="AO15" s="16">
        <v>0.476</v>
      </c>
      <c r="AP15" s="21">
        <v>312</v>
      </c>
      <c r="AQ15" s="21">
        <v>6</v>
      </c>
      <c r="AR15" s="23">
        <v>13.7</v>
      </c>
      <c r="AS15" s="16">
        <v>0.827</v>
      </c>
      <c r="AT15" s="15"/>
      <c r="AU15" s="16">
        <v>0</v>
      </c>
      <c r="AV15" s="18">
        <v>0</v>
      </c>
      <c r="AW15" s="18" t="s">
        <v>44</v>
      </c>
      <c r="AX15" s="18" t="s">
        <v>44</v>
      </c>
      <c r="AY15" s="18" t="s">
        <v>44</v>
      </c>
      <c r="AZ15" s="20" t="s">
        <v>44</v>
      </c>
      <c r="BA15" s="24" t="s">
        <v>44</v>
      </c>
      <c r="BB15" s="25" t="s">
        <v>44</v>
      </c>
      <c r="BC15" s="26"/>
    </row>
    <row r="16" spans="1:55" ht="15" customHeight="1">
      <c r="A16" s="14">
        <v>5</v>
      </c>
      <c r="B16" s="15"/>
      <c r="C16" s="16">
        <v>0.583</v>
      </c>
      <c r="D16" s="16">
        <v>0.087</v>
      </c>
      <c r="E16" s="16">
        <v>0.328</v>
      </c>
      <c r="F16" s="16">
        <v>0</v>
      </c>
      <c r="G16" s="16">
        <v>0</v>
      </c>
      <c r="H16" s="15"/>
      <c r="I16" s="17">
        <v>40.1</v>
      </c>
      <c r="J16" s="17">
        <v>70.52</v>
      </c>
      <c r="K16" s="17">
        <v>36.5</v>
      </c>
      <c r="L16" s="17">
        <v>41.59</v>
      </c>
      <c r="M16" s="17">
        <v>41.59</v>
      </c>
      <c r="N16" s="17">
        <v>2.5</v>
      </c>
      <c r="O16" s="17">
        <v>6.29</v>
      </c>
      <c r="P16" s="17">
        <v>2.41</v>
      </c>
      <c r="Q16" s="15"/>
      <c r="R16" s="18">
        <v>0.647</v>
      </c>
      <c r="S16" s="15"/>
      <c r="T16" s="19">
        <v>15.97</v>
      </c>
      <c r="U16" s="20">
        <v>6.62</v>
      </c>
      <c r="V16" s="20">
        <v>11.2</v>
      </c>
      <c r="W16" s="20">
        <v>15.08</v>
      </c>
      <c r="X16" s="15"/>
      <c r="Y16" s="16">
        <v>0.498</v>
      </c>
      <c r="Z16" s="16">
        <v>0.411</v>
      </c>
      <c r="AA16" s="16">
        <v>0.814</v>
      </c>
      <c r="AB16" s="15"/>
      <c r="AC16" s="16">
        <v>0.1</v>
      </c>
      <c r="AD16" s="21">
        <v>57.3</v>
      </c>
      <c r="AE16" s="21">
        <v>18.9</v>
      </c>
      <c r="AF16" s="16">
        <v>0.522</v>
      </c>
      <c r="AG16" s="15"/>
      <c r="AH16" s="21">
        <v>101.6</v>
      </c>
      <c r="AI16" s="16">
        <v>0.052</v>
      </c>
      <c r="AJ16" s="22">
        <v>0.514</v>
      </c>
      <c r="AK16" s="15"/>
      <c r="AL16" s="16">
        <v>0.644</v>
      </c>
      <c r="AM16" s="16">
        <v>0.165</v>
      </c>
      <c r="AN16" s="16">
        <v>0.827</v>
      </c>
      <c r="AO16" s="16">
        <v>0.699</v>
      </c>
      <c r="AP16" s="21">
        <v>347</v>
      </c>
      <c r="AQ16" s="21">
        <v>72</v>
      </c>
      <c r="AR16" s="23">
        <v>12</v>
      </c>
      <c r="AS16" s="16">
        <v>0.848</v>
      </c>
      <c r="AT16" s="15"/>
      <c r="AU16" s="16">
        <v>0.087</v>
      </c>
      <c r="AV16" s="18">
        <v>0.034</v>
      </c>
      <c r="AW16" s="18">
        <v>0.396</v>
      </c>
      <c r="AX16" s="18">
        <v>0.603</v>
      </c>
      <c r="AY16" s="18">
        <v>0.655</v>
      </c>
      <c r="AZ16" s="20">
        <v>0.73</v>
      </c>
      <c r="BA16" s="24">
        <v>3</v>
      </c>
      <c r="BB16" s="25">
        <v>326.2</v>
      </c>
      <c r="BC16" s="26"/>
    </row>
    <row r="17" spans="1:55" ht="15" customHeight="1">
      <c r="A17" s="14">
        <v>6</v>
      </c>
      <c r="B17" s="15"/>
      <c r="C17" s="16">
        <v>0.684</v>
      </c>
      <c r="D17" s="16">
        <v>0.195</v>
      </c>
      <c r="E17" s="16">
        <v>0.04</v>
      </c>
      <c r="F17" s="16">
        <v>0</v>
      </c>
      <c r="G17" s="16">
        <v>0.079</v>
      </c>
      <c r="H17" s="15"/>
      <c r="I17" s="17">
        <v>70.17</v>
      </c>
      <c r="J17" s="17">
        <v>240.61</v>
      </c>
      <c r="K17" s="17">
        <v>64.67</v>
      </c>
      <c r="L17" s="17">
        <v>106.15</v>
      </c>
      <c r="M17" s="17">
        <v>97.68</v>
      </c>
      <c r="N17" s="17">
        <v>3.86</v>
      </c>
      <c r="O17" s="17">
        <v>15.92</v>
      </c>
      <c r="P17" s="17">
        <v>3.72</v>
      </c>
      <c r="Q17" s="15"/>
      <c r="R17" s="18">
        <v>0.625</v>
      </c>
      <c r="S17" s="15"/>
      <c r="T17" s="19">
        <v>18.16</v>
      </c>
      <c r="U17" s="20">
        <v>9.61</v>
      </c>
      <c r="V17" s="20">
        <v>15.1</v>
      </c>
      <c r="W17" s="20">
        <v>17.36</v>
      </c>
      <c r="X17" s="15"/>
      <c r="Y17" s="16">
        <v>0.605</v>
      </c>
      <c r="Z17" s="16">
        <v>0.419</v>
      </c>
      <c r="AA17" s="16">
        <v>0.75</v>
      </c>
      <c r="AB17" s="15"/>
      <c r="AC17" s="16">
        <v>0.107</v>
      </c>
      <c r="AD17" s="21">
        <v>49.9</v>
      </c>
      <c r="AE17" s="21">
        <v>20.5</v>
      </c>
      <c r="AF17" s="16">
        <v>0.22</v>
      </c>
      <c r="AG17" s="15"/>
      <c r="AH17" s="21">
        <v>177</v>
      </c>
      <c r="AI17" s="16">
        <v>0.18</v>
      </c>
      <c r="AJ17" s="22">
        <v>0.319</v>
      </c>
      <c r="AK17" s="15"/>
      <c r="AL17" s="16">
        <v>0.893</v>
      </c>
      <c r="AM17" s="16">
        <v>0.273</v>
      </c>
      <c r="AN17" s="16">
        <v>0.689</v>
      </c>
      <c r="AO17" s="16">
        <v>0.483</v>
      </c>
      <c r="AP17" s="21">
        <v>363</v>
      </c>
      <c r="AQ17" s="21">
        <v>88</v>
      </c>
      <c r="AR17" s="23">
        <v>13</v>
      </c>
      <c r="AS17" s="16">
        <v>0.739</v>
      </c>
      <c r="AT17" s="15"/>
      <c r="AU17" s="16">
        <v>0.195</v>
      </c>
      <c r="AV17" s="18">
        <v>0.046</v>
      </c>
      <c r="AW17" s="18">
        <v>0.239</v>
      </c>
      <c r="AX17" s="18">
        <v>0.76</v>
      </c>
      <c r="AY17" s="18">
        <v>0.567</v>
      </c>
      <c r="AZ17" s="20">
        <v>0.69</v>
      </c>
      <c r="BA17" s="24">
        <v>4</v>
      </c>
      <c r="BB17" s="25">
        <v>145.7</v>
      </c>
      <c r="BC17" s="26"/>
    </row>
    <row r="18" spans="1:55" ht="15" customHeight="1">
      <c r="A18" s="14">
        <v>7</v>
      </c>
      <c r="B18" s="15"/>
      <c r="C18" s="16">
        <v>0.458</v>
      </c>
      <c r="D18" s="16">
        <v>0.093</v>
      </c>
      <c r="E18" s="16">
        <v>0.402</v>
      </c>
      <c r="F18" s="16">
        <v>0.045</v>
      </c>
      <c r="G18" s="16">
        <v>0</v>
      </c>
      <c r="H18" s="15"/>
      <c r="I18" s="17">
        <v>43.06</v>
      </c>
      <c r="J18" s="17">
        <v>108.52</v>
      </c>
      <c r="K18" s="17">
        <v>46.41</v>
      </c>
      <c r="L18" s="17">
        <v>50.9</v>
      </c>
      <c r="M18" s="17">
        <v>50.9</v>
      </c>
      <c r="N18" s="17">
        <v>3.18</v>
      </c>
      <c r="O18" s="17">
        <v>11.48</v>
      </c>
      <c r="P18" s="17">
        <v>3.22</v>
      </c>
      <c r="Q18" s="15"/>
      <c r="R18" s="18">
        <v>0.49</v>
      </c>
      <c r="S18" s="15"/>
      <c r="T18" s="19">
        <v>13.49</v>
      </c>
      <c r="U18" s="20">
        <v>5.77</v>
      </c>
      <c r="V18" s="20">
        <v>9.44</v>
      </c>
      <c r="W18" s="20">
        <v>14.41</v>
      </c>
      <c r="X18" s="15"/>
      <c r="Y18" s="16">
        <v>0.168</v>
      </c>
      <c r="Z18" s="16">
        <v>0.379</v>
      </c>
      <c r="AA18" s="16">
        <v>0.496</v>
      </c>
      <c r="AB18" s="15"/>
      <c r="AC18" s="16">
        <v>0.098</v>
      </c>
      <c r="AD18" s="21">
        <v>62.6</v>
      </c>
      <c r="AE18" s="21">
        <v>7.8</v>
      </c>
      <c r="AF18" s="16">
        <v>0.416</v>
      </c>
      <c r="AG18" s="15"/>
      <c r="AH18" s="21">
        <v>228.9</v>
      </c>
      <c r="AI18" s="16">
        <v>0.28</v>
      </c>
      <c r="AJ18" s="22">
        <v>0.426</v>
      </c>
      <c r="AK18" s="15"/>
      <c r="AL18" s="16">
        <v>0.715</v>
      </c>
      <c r="AM18" s="16">
        <v>0.164</v>
      </c>
      <c r="AN18" s="16">
        <v>0.86</v>
      </c>
      <c r="AO18" s="16">
        <v>0.9</v>
      </c>
      <c r="AP18" s="21">
        <v>358</v>
      </c>
      <c r="AQ18" s="21">
        <v>32</v>
      </c>
      <c r="AR18" s="23">
        <v>11.5</v>
      </c>
      <c r="AS18" s="16">
        <v>0.844</v>
      </c>
      <c r="AT18" s="15"/>
      <c r="AU18" s="16">
        <v>0.093</v>
      </c>
      <c r="AV18" s="18">
        <v>0.022</v>
      </c>
      <c r="AW18" s="18">
        <v>0.24</v>
      </c>
      <c r="AX18" s="18">
        <v>0.759</v>
      </c>
      <c r="AY18" s="18">
        <v>0.566</v>
      </c>
      <c r="AZ18" s="20">
        <v>0.63</v>
      </c>
      <c r="BA18" s="24">
        <v>2</v>
      </c>
      <c r="BB18" s="25">
        <v>248.4</v>
      </c>
      <c r="BC18" s="26"/>
    </row>
    <row r="19" spans="1:55" ht="15" customHeight="1">
      <c r="A19" s="14">
        <v>8</v>
      </c>
      <c r="B19" s="15"/>
      <c r="C19" s="16">
        <v>0.419</v>
      </c>
      <c r="D19" s="16">
        <v>0.306</v>
      </c>
      <c r="E19" s="16">
        <v>0.274</v>
      </c>
      <c r="F19" s="16">
        <v>0</v>
      </c>
      <c r="G19" s="16">
        <v>0</v>
      </c>
      <c r="H19" s="15"/>
      <c r="I19" s="17">
        <v>36.03</v>
      </c>
      <c r="J19" s="17">
        <v>95.59</v>
      </c>
      <c r="K19" s="17">
        <v>39.58</v>
      </c>
      <c r="L19" s="17">
        <v>55.23</v>
      </c>
      <c r="M19" s="17">
        <v>55.23</v>
      </c>
      <c r="N19" s="17">
        <v>2.74</v>
      </c>
      <c r="O19" s="17">
        <v>10.41</v>
      </c>
      <c r="P19" s="17">
        <v>2.85</v>
      </c>
      <c r="Q19" s="15"/>
      <c r="R19" s="18">
        <v>0.604</v>
      </c>
      <c r="S19" s="15"/>
      <c r="T19" s="19">
        <v>13.11</v>
      </c>
      <c r="U19" s="20">
        <v>7.47</v>
      </c>
      <c r="V19" s="20">
        <v>9.18</v>
      </c>
      <c r="W19" s="20">
        <v>13.85</v>
      </c>
      <c r="X19" s="15"/>
      <c r="Y19" s="16">
        <v>0.809</v>
      </c>
      <c r="Z19" s="16">
        <v>0.344</v>
      </c>
      <c r="AA19" s="16">
        <v>0.921</v>
      </c>
      <c r="AB19" s="15"/>
      <c r="AC19" s="16">
        <v>0.114</v>
      </c>
      <c r="AD19" s="21">
        <v>75.5</v>
      </c>
      <c r="AE19" s="21">
        <v>25.7</v>
      </c>
      <c r="AF19" s="16">
        <v>0.264</v>
      </c>
      <c r="AG19" s="15"/>
      <c r="AH19" s="21">
        <v>214.8</v>
      </c>
      <c r="AI19" s="16">
        <v>0.183</v>
      </c>
      <c r="AJ19" s="22">
        <v>0.268</v>
      </c>
      <c r="AK19" s="15"/>
      <c r="AL19" s="16">
        <v>0.772</v>
      </c>
      <c r="AM19" s="16">
        <v>0.215</v>
      </c>
      <c r="AN19" s="16">
        <v>0.788</v>
      </c>
      <c r="AO19" s="16">
        <v>0.793</v>
      </c>
      <c r="AP19" s="21">
        <v>529</v>
      </c>
      <c r="AQ19" s="21">
        <v>0</v>
      </c>
      <c r="AR19" s="23">
        <v>10.1</v>
      </c>
      <c r="AS19" s="16">
        <v>0.825</v>
      </c>
      <c r="AT19" s="15"/>
      <c r="AU19" s="16">
        <v>0.306</v>
      </c>
      <c r="AV19" s="18">
        <v>0.086</v>
      </c>
      <c r="AW19" s="18">
        <v>0.281</v>
      </c>
      <c r="AX19" s="18">
        <v>0.718</v>
      </c>
      <c r="AY19" s="18">
        <v>0.762</v>
      </c>
      <c r="AZ19" s="20">
        <v>0.63</v>
      </c>
      <c r="BA19" s="24">
        <v>3</v>
      </c>
      <c r="BB19" s="25">
        <v>284.7</v>
      </c>
      <c r="BC19" s="26"/>
    </row>
    <row r="20" spans="1:55" ht="15" customHeight="1">
      <c r="A20" s="14">
        <v>9</v>
      </c>
      <c r="B20" s="15"/>
      <c r="C20" s="16">
        <v>0.984</v>
      </c>
      <c r="D20" s="16">
        <v>0</v>
      </c>
      <c r="E20" s="16">
        <v>0</v>
      </c>
      <c r="F20" s="16">
        <v>0.015</v>
      </c>
      <c r="G20" s="16">
        <v>0</v>
      </c>
      <c r="H20" s="15"/>
      <c r="I20" s="17">
        <v>38.46</v>
      </c>
      <c r="J20" s="17" t="s">
        <v>44</v>
      </c>
      <c r="K20" s="17" t="s">
        <v>44</v>
      </c>
      <c r="L20" s="17">
        <v>38.46</v>
      </c>
      <c r="M20" s="17">
        <v>38.46</v>
      </c>
      <c r="N20" s="17">
        <v>2.1</v>
      </c>
      <c r="O20" s="17" t="s">
        <v>44</v>
      </c>
      <c r="P20" s="17" t="s">
        <v>44</v>
      </c>
      <c r="Q20" s="15"/>
      <c r="R20" s="18">
        <v>0.621</v>
      </c>
      <c r="S20" s="15"/>
      <c r="T20" s="19">
        <v>18.29</v>
      </c>
      <c r="U20" s="20">
        <v>11.14</v>
      </c>
      <c r="V20" s="20" t="s">
        <v>44</v>
      </c>
      <c r="W20" s="20" t="s">
        <v>44</v>
      </c>
      <c r="X20" s="15"/>
      <c r="Y20" s="16">
        <v>0.246</v>
      </c>
      <c r="Z20" s="16">
        <v>0.434</v>
      </c>
      <c r="AA20" s="16">
        <v>0.703</v>
      </c>
      <c r="AB20" s="15"/>
      <c r="AC20" s="16">
        <v>0.124</v>
      </c>
      <c r="AD20" s="21">
        <v>55.4</v>
      </c>
      <c r="AE20" s="21">
        <v>17.4</v>
      </c>
      <c r="AF20" s="16">
        <v>0.398</v>
      </c>
      <c r="AG20" s="15"/>
      <c r="AH20" s="21">
        <v>226.8</v>
      </c>
      <c r="AI20" s="16">
        <v>0.164</v>
      </c>
      <c r="AJ20" s="22">
        <v>0.231</v>
      </c>
      <c r="AK20" s="15"/>
      <c r="AL20" s="16">
        <v>0.634</v>
      </c>
      <c r="AM20" s="16">
        <v>0.206</v>
      </c>
      <c r="AN20" s="16">
        <v>0.793</v>
      </c>
      <c r="AO20" s="16">
        <v>0.791</v>
      </c>
      <c r="AP20" s="21">
        <v>571</v>
      </c>
      <c r="AQ20" s="21">
        <v>0</v>
      </c>
      <c r="AR20" s="23">
        <v>13.3</v>
      </c>
      <c r="AS20" s="16">
        <v>0.815</v>
      </c>
      <c r="AT20" s="15"/>
      <c r="AU20" s="16">
        <v>0</v>
      </c>
      <c r="AV20" s="18">
        <v>0</v>
      </c>
      <c r="AW20" s="18" t="s">
        <v>44</v>
      </c>
      <c r="AX20" s="18" t="s">
        <v>44</v>
      </c>
      <c r="AY20" s="18" t="s">
        <v>44</v>
      </c>
      <c r="AZ20" s="20" t="s">
        <v>44</v>
      </c>
      <c r="BA20" s="24" t="s">
        <v>44</v>
      </c>
      <c r="BB20" s="25" t="s">
        <v>44</v>
      </c>
      <c r="BC20" s="26"/>
    </row>
    <row r="21" spans="1:55" ht="15" customHeight="1">
      <c r="A21" s="14">
        <v>10</v>
      </c>
      <c r="B21" s="15"/>
      <c r="C21" s="16">
        <v>0.465</v>
      </c>
      <c r="D21" s="16">
        <v>0.029</v>
      </c>
      <c r="E21" s="16">
        <v>0.438</v>
      </c>
      <c r="F21" s="16">
        <v>0.001</v>
      </c>
      <c r="G21" s="16">
        <v>0.065</v>
      </c>
      <c r="H21" s="15"/>
      <c r="I21" s="17">
        <v>72.81</v>
      </c>
      <c r="J21" s="17">
        <v>130.91</v>
      </c>
      <c r="K21" s="17">
        <v>82.99</v>
      </c>
      <c r="L21" s="17">
        <v>79.4</v>
      </c>
      <c r="M21" s="17">
        <v>74.16</v>
      </c>
      <c r="N21" s="17">
        <v>3.83</v>
      </c>
      <c r="O21" s="17">
        <v>5.05</v>
      </c>
      <c r="P21" s="17">
        <v>3.71</v>
      </c>
      <c r="Q21" s="15"/>
      <c r="R21" s="18">
        <v>0.441</v>
      </c>
      <c r="S21" s="15"/>
      <c r="T21" s="19">
        <v>18.97</v>
      </c>
      <c r="U21" s="20">
        <v>10.02</v>
      </c>
      <c r="V21" s="20">
        <v>25.88</v>
      </c>
      <c r="W21" s="20">
        <v>22.33</v>
      </c>
      <c r="X21" s="15"/>
      <c r="Y21" s="16">
        <v>0.623</v>
      </c>
      <c r="Z21" s="16">
        <v>0.441</v>
      </c>
      <c r="AA21" s="16">
        <v>0.933</v>
      </c>
      <c r="AB21" s="15"/>
      <c r="AC21" s="16">
        <v>0.084</v>
      </c>
      <c r="AD21" s="21">
        <v>36.1</v>
      </c>
      <c r="AE21" s="21">
        <v>18.1</v>
      </c>
      <c r="AF21" s="16">
        <v>0.518</v>
      </c>
      <c r="AG21" s="15"/>
      <c r="AH21" s="21">
        <v>83.5</v>
      </c>
      <c r="AI21" s="16">
        <v>0.108</v>
      </c>
      <c r="AJ21" s="22">
        <v>0.41</v>
      </c>
      <c r="AK21" s="15"/>
      <c r="AL21" s="16">
        <v>0.699</v>
      </c>
      <c r="AM21" s="16">
        <v>0.157</v>
      </c>
      <c r="AN21" s="16">
        <v>0.697</v>
      </c>
      <c r="AO21" s="16">
        <v>0.527</v>
      </c>
      <c r="AP21" s="21">
        <v>404</v>
      </c>
      <c r="AQ21" s="21">
        <v>101</v>
      </c>
      <c r="AR21" s="23">
        <v>10.1</v>
      </c>
      <c r="AS21" s="16">
        <v>0.874</v>
      </c>
      <c r="AT21" s="15"/>
      <c r="AU21" s="16">
        <v>0.029</v>
      </c>
      <c r="AV21" s="18">
        <v>0.011</v>
      </c>
      <c r="AW21" s="18">
        <v>0.396</v>
      </c>
      <c r="AX21" s="18">
        <v>0.603</v>
      </c>
      <c r="AY21" s="18">
        <v>0.588</v>
      </c>
      <c r="AZ21" s="20">
        <v>1.08</v>
      </c>
      <c r="BA21" s="24">
        <v>4</v>
      </c>
      <c r="BB21" s="25">
        <v>201</v>
      </c>
      <c r="BC21" s="26"/>
    </row>
    <row r="22" spans="1:55" ht="15" customHeight="1">
      <c r="A22" s="14">
        <v>11</v>
      </c>
      <c r="B22" s="15"/>
      <c r="C22" s="16">
        <v>0.819</v>
      </c>
      <c r="D22" s="16">
        <v>0</v>
      </c>
      <c r="E22" s="16">
        <v>0.101</v>
      </c>
      <c r="F22" s="16">
        <v>0</v>
      </c>
      <c r="G22" s="16">
        <v>0.078</v>
      </c>
      <c r="H22" s="15"/>
      <c r="I22" s="17">
        <v>140.22</v>
      </c>
      <c r="J22" s="17" t="s">
        <v>44</v>
      </c>
      <c r="K22" s="17">
        <v>112.57</v>
      </c>
      <c r="L22" s="17">
        <v>137.16</v>
      </c>
      <c r="M22" s="17">
        <v>126.38</v>
      </c>
      <c r="N22" s="17">
        <v>5.8</v>
      </c>
      <c r="O22" s="17" t="s">
        <v>44</v>
      </c>
      <c r="P22" s="17">
        <v>5.76</v>
      </c>
      <c r="Q22" s="15"/>
      <c r="R22" s="18">
        <v>0.583</v>
      </c>
      <c r="S22" s="15"/>
      <c r="T22" s="19">
        <v>24.14</v>
      </c>
      <c r="U22" s="20">
        <v>14.94</v>
      </c>
      <c r="V22" s="20" t="s">
        <v>44</v>
      </c>
      <c r="W22" s="20">
        <v>19.52</v>
      </c>
      <c r="X22" s="15"/>
      <c r="Y22" s="16">
        <v>0.307</v>
      </c>
      <c r="Z22" s="16">
        <v>0.492</v>
      </c>
      <c r="AA22" s="16">
        <v>0.405</v>
      </c>
      <c r="AB22" s="15"/>
      <c r="AC22" s="16">
        <v>0.074</v>
      </c>
      <c r="AD22" s="21">
        <v>21.9</v>
      </c>
      <c r="AE22" s="21">
        <v>9.2</v>
      </c>
      <c r="AF22" s="16">
        <v>0.266</v>
      </c>
      <c r="AG22" s="15"/>
      <c r="AH22" s="21">
        <v>164.1</v>
      </c>
      <c r="AI22" s="16">
        <v>0.083</v>
      </c>
      <c r="AJ22" s="22">
        <v>0.455</v>
      </c>
      <c r="AK22" s="15"/>
      <c r="AL22" s="16">
        <v>0.811</v>
      </c>
      <c r="AM22" s="16">
        <v>0.175</v>
      </c>
      <c r="AN22" s="16">
        <v>0.739</v>
      </c>
      <c r="AO22" s="16">
        <v>0.443</v>
      </c>
      <c r="AP22" s="21">
        <v>353</v>
      </c>
      <c r="AQ22" s="21">
        <v>98</v>
      </c>
      <c r="AR22" s="23">
        <v>10.9</v>
      </c>
      <c r="AS22" s="16">
        <v>0.838</v>
      </c>
      <c r="AT22" s="15"/>
      <c r="AU22" s="16">
        <v>0</v>
      </c>
      <c r="AV22" s="18">
        <v>0</v>
      </c>
      <c r="AW22" s="18" t="s">
        <v>44</v>
      </c>
      <c r="AX22" s="18" t="s">
        <v>44</v>
      </c>
      <c r="AY22" s="18" t="s">
        <v>44</v>
      </c>
      <c r="AZ22" s="20" t="s">
        <v>44</v>
      </c>
      <c r="BA22" s="24" t="s">
        <v>44</v>
      </c>
      <c r="BB22" s="25" t="s">
        <v>44</v>
      </c>
      <c r="BC22" s="26"/>
    </row>
    <row r="23" spans="1:55" ht="15" customHeight="1">
      <c r="A23" s="14">
        <v>12</v>
      </c>
      <c r="B23" s="15"/>
      <c r="C23" s="16">
        <v>0.441</v>
      </c>
      <c r="D23" s="16">
        <v>0.429</v>
      </c>
      <c r="E23" s="16">
        <v>0</v>
      </c>
      <c r="F23" s="16">
        <v>0</v>
      </c>
      <c r="G23" s="16">
        <v>0.129</v>
      </c>
      <c r="H23" s="15"/>
      <c r="I23" s="17">
        <v>82.01</v>
      </c>
      <c r="J23" s="17">
        <v>215.43</v>
      </c>
      <c r="K23" s="17" t="s">
        <v>44</v>
      </c>
      <c r="L23" s="17">
        <v>147.78</v>
      </c>
      <c r="M23" s="17">
        <v>128.66</v>
      </c>
      <c r="N23" s="17">
        <v>3.23</v>
      </c>
      <c r="O23" s="17">
        <v>12.15</v>
      </c>
      <c r="P23" s="17" t="s">
        <v>44</v>
      </c>
      <c r="Q23" s="15"/>
      <c r="R23" s="18">
        <v>0.727</v>
      </c>
      <c r="S23" s="15"/>
      <c r="T23" s="19">
        <v>25.32</v>
      </c>
      <c r="U23" s="20">
        <v>10.88</v>
      </c>
      <c r="V23" s="20">
        <v>17.73</v>
      </c>
      <c r="W23" s="20" t="s">
        <v>44</v>
      </c>
      <c r="X23" s="15"/>
      <c r="Y23" s="16">
        <v>0.599</v>
      </c>
      <c r="Z23" s="16">
        <v>0.515</v>
      </c>
      <c r="AA23" s="16">
        <v>0.912</v>
      </c>
      <c r="AB23" s="15"/>
      <c r="AC23" s="16">
        <v>0.072</v>
      </c>
      <c r="AD23" s="21">
        <v>27.9</v>
      </c>
      <c r="AE23" s="21">
        <v>3.8</v>
      </c>
      <c r="AF23" s="16">
        <v>0.47</v>
      </c>
      <c r="AG23" s="15"/>
      <c r="AH23" s="21">
        <v>133.9</v>
      </c>
      <c r="AI23" s="16">
        <v>0.129</v>
      </c>
      <c r="AJ23" s="22">
        <v>0.376</v>
      </c>
      <c r="AK23" s="15"/>
      <c r="AL23" s="16">
        <v>0.952</v>
      </c>
      <c r="AM23" s="16">
        <v>0.18</v>
      </c>
      <c r="AN23" s="16">
        <v>0.732</v>
      </c>
      <c r="AO23" s="16">
        <v>0.624</v>
      </c>
      <c r="AP23" s="21">
        <v>590</v>
      </c>
      <c r="AQ23" s="21">
        <v>61</v>
      </c>
      <c r="AR23" s="23">
        <v>12.3</v>
      </c>
      <c r="AS23" s="16">
        <v>0.827</v>
      </c>
      <c r="AT23" s="15"/>
      <c r="AU23" s="16">
        <v>0.429</v>
      </c>
      <c r="AV23" s="18">
        <v>0.215</v>
      </c>
      <c r="AW23" s="18">
        <v>0.503</v>
      </c>
      <c r="AX23" s="18">
        <v>0.496</v>
      </c>
      <c r="AY23" s="18">
        <v>0.609</v>
      </c>
      <c r="AZ23" s="20">
        <v>0.53</v>
      </c>
      <c r="BA23" s="24">
        <v>2</v>
      </c>
      <c r="BB23" s="25">
        <v>106.4</v>
      </c>
      <c r="BC23" s="26"/>
    </row>
    <row r="24" spans="1:55" ht="15" customHeight="1">
      <c r="A24" s="14">
        <v>13</v>
      </c>
      <c r="B24" s="15"/>
      <c r="C24" s="16">
        <v>0.682</v>
      </c>
      <c r="D24" s="16">
        <v>0.244</v>
      </c>
      <c r="E24" s="16">
        <v>0.058</v>
      </c>
      <c r="F24" s="16">
        <v>0</v>
      </c>
      <c r="G24" s="16">
        <v>0.014</v>
      </c>
      <c r="H24" s="15"/>
      <c r="I24" s="17">
        <v>46.98</v>
      </c>
      <c r="J24" s="17">
        <v>110.91</v>
      </c>
      <c r="K24" s="17">
        <v>42.69</v>
      </c>
      <c r="L24" s="17">
        <v>62.58</v>
      </c>
      <c r="M24" s="17">
        <v>61.68</v>
      </c>
      <c r="N24" s="17">
        <v>3.24</v>
      </c>
      <c r="O24" s="17">
        <v>9.68</v>
      </c>
      <c r="P24" s="17">
        <v>3.12</v>
      </c>
      <c r="Q24" s="15"/>
      <c r="R24" s="18">
        <v>0.393</v>
      </c>
      <c r="S24" s="15"/>
      <c r="T24" s="19">
        <v>14.49</v>
      </c>
      <c r="U24" s="20" t="s">
        <v>44</v>
      </c>
      <c r="V24" s="20">
        <v>11.45</v>
      </c>
      <c r="W24" s="20">
        <v>13.67</v>
      </c>
      <c r="X24" s="15"/>
      <c r="Y24" s="16">
        <v>0.192</v>
      </c>
      <c r="Z24" s="16">
        <v>0.393</v>
      </c>
      <c r="AA24" s="16">
        <v>0.643</v>
      </c>
      <c r="AB24" s="15"/>
      <c r="AC24" s="16">
        <v>0.128</v>
      </c>
      <c r="AD24" s="21">
        <v>91.3</v>
      </c>
      <c r="AE24" s="21">
        <v>0</v>
      </c>
      <c r="AF24" s="16">
        <v>0.388</v>
      </c>
      <c r="AG24" s="15"/>
      <c r="AH24" s="21">
        <v>107.4</v>
      </c>
      <c r="AI24" s="16">
        <v>0.113</v>
      </c>
      <c r="AJ24" s="22">
        <v>0.475</v>
      </c>
      <c r="AK24" s="15"/>
      <c r="AL24" s="16">
        <v>0.6</v>
      </c>
      <c r="AM24" s="16">
        <v>0.185</v>
      </c>
      <c r="AN24" s="16">
        <v>0.813</v>
      </c>
      <c r="AO24" s="16">
        <v>0.813</v>
      </c>
      <c r="AP24" s="21">
        <v>484</v>
      </c>
      <c r="AQ24" s="21">
        <v>0</v>
      </c>
      <c r="AR24" s="23">
        <v>17.3</v>
      </c>
      <c r="AS24" s="16">
        <v>0.777</v>
      </c>
      <c r="AT24" s="15"/>
      <c r="AU24" s="16">
        <v>0.244</v>
      </c>
      <c r="AV24" s="18">
        <v>0.091</v>
      </c>
      <c r="AW24" s="18">
        <v>0.372</v>
      </c>
      <c r="AX24" s="18">
        <v>0.627</v>
      </c>
      <c r="AY24" s="18">
        <v>0.343</v>
      </c>
      <c r="AZ24" s="20">
        <v>0.96</v>
      </c>
      <c r="BA24" s="24">
        <v>2</v>
      </c>
      <c r="BB24" s="25">
        <v>386.8</v>
      </c>
      <c r="BC24" s="26"/>
    </row>
    <row r="25" spans="1:55" ht="15" customHeight="1">
      <c r="A25" s="14">
        <v>14</v>
      </c>
      <c r="B25" s="15"/>
      <c r="C25" s="16">
        <v>0.84</v>
      </c>
      <c r="D25" s="16">
        <v>0.159</v>
      </c>
      <c r="E25" s="16">
        <v>0</v>
      </c>
      <c r="F25" s="16">
        <v>0</v>
      </c>
      <c r="G25" s="16">
        <v>0</v>
      </c>
      <c r="H25" s="15"/>
      <c r="I25" s="17">
        <v>63.29</v>
      </c>
      <c r="J25" s="17">
        <v>154.71</v>
      </c>
      <c r="K25" s="17" t="s">
        <v>44</v>
      </c>
      <c r="L25" s="17">
        <v>77.85</v>
      </c>
      <c r="M25" s="17">
        <v>77.85</v>
      </c>
      <c r="N25" s="17">
        <v>3.14</v>
      </c>
      <c r="O25" s="17">
        <v>6.77</v>
      </c>
      <c r="P25" s="17" t="s">
        <v>44</v>
      </c>
      <c r="Q25" s="15"/>
      <c r="R25" s="18">
        <v>0.643</v>
      </c>
      <c r="S25" s="15"/>
      <c r="T25" s="19">
        <v>20.09</v>
      </c>
      <c r="U25" s="20" t="s">
        <v>44</v>
      </c>
      <c r="V25" s="20">
        <v>22.84</v>
      </c>
      <c r="W25" s="20" t="s">
        <v>44</v>
      </c>
      <c r="X25" s="15"/>
      <c r="Y25" s="16">
        <v>0.505</v>
      </c>
      <c r="Z25" s="16">
        <v>0.455</v>
      </c>
      <c r="AA25" s="16">
        <v>0.864</v>
      </c>
      <c r="AB25" s="15"/>
      <c r="AC25" s="16">
        <v>0.108</v>
      </c>
      <c r="AD25" s="21">
        <v>55.6</v>
      </c>
      <c r="AE25" s="21">
        <v>0</v>
      </c>
      <c r="AF25" s="16">
        <v>0.434</v>
      </c>
      <c r="AG25" s="15"/>
      <c r="AH25" s="21">
        <v>378.6</v>
      </c>
      <c r="AI25" s="16">
        <v>0.316</v>
      </c>
      <c r="AJ25" s="22">
        <v>0.391</v>
      </c>
      <c r="AK25" s="15"/>
      <c r="AL25" s="16">
        <v>0.711</v>
      </c>
      <c r="AM25" s="16">
        <v>0.157</v>
      </c>
      <c r="AN25" s="16">
        <v>0.888</v>
      </c>
      <c r="AO25" s="16">
        <v>0.949</v>
      </c>
      <c r="AP25" s="21">
        <v>451</v>
      </c>
      <c r="AQ25" s="21">
        <v>56</v>
      </c>
      <c r="AR25" s="23">
        <v>14.9</v>
      </c>
      <c r="AS25" s="16">
        <v>0.851</v>
      </c>
      <c r="AT25" s="15"/>
      <c r="AU25" s="16">
        <v>0.159</v>
      </c>
      <c r="AV25" s="18">
        <v>0.065</v>
      </c>
      <c r="AW25" s="18">
        <v>0.408</v>
      </c>
      <c r="AX25" s="18">
        <v>0.591</v>
      </c>
      <c r="AY25" s="18">
        <v>0.525</v>
      </c>
      <c r="AZ25" s="20">
        <v>1.05</v>
      </c>
      <c r="BA25" s="24">
        <v>3</v>
      </c>
      <c r="BB25" s="25">
        <v>227.5</v>
      </c>
      <c r="BC25" s="26"/>
    </row>
    <row r="26" spans="1:55" ht="15" customHeight="1">
      <c r="A26" s="14">
        <v>15</v>
      </c>
      <c r="B26" s="15"/>
      <c r="C26" s="16">
        <v>0.64</v>
      </c>
      <c r="D26" s="16">
        <v>0.159</v>
      </c>
      <c r="E26" s="16">
        <v>0.103</v>
      </c>
      <c r="F26" s="16">
        <v>0</v>
      </c>
      <c r="G26" s="16">
        <v>0.096</v>
      </c>
      <c r="H26" s="15"/>
      <c r="I26" s="17">
        <v>132.99</v>
      </c>
      <c r="J26" s="17">
        <v>272.58</v>
      </c>
      <c r="K26" s="17">
        <v>145.13</v>
      </c>
      <c r="L26" s="17">
        <v>159.05</v>
      </c>
      <c r="M26" s="17">
        <v>143.67</v>
      </c>
      <c r="N26" s="17">
        <v>4.75</v>
      </c>
      <c r="O26" s="17">
        <v>10.21</v>
      </c>
      <c r="P26" s="17">
        <v>4.63</v>
      </c>
      <c r="Q26" s="15"/>
      <c r="R26" s="18">
        <v>0.871</v>
      </c>
      <c r="S26" s="15"/>
      <c r="T26" s="19">
        <v>27.99</v>
      </c>
      <c r="U26" s="20">
        <v>11.37</v>
      </c>
      <c r="V26" s="20">
        <v>26.68</v>
      </c>
      <c r="W26" s="20">
        <v>31.33</v>
      </c>
      <c r="X26" s="15"/>
      <c r="Y26" s="16">
        <v>0.397</v>
      </c>
      <c r="Z26" s="16">
        <v>0.55</v>
      </c>
      <c r="AA26" s="16">
        <v>0.61</v>
      </c>
      <c r="AB26" s="15"/>
      <c r="AC26" s="16">
        <v>0.071</v>
      </c>
      <c r="AD26" s="21">
        <v>24</v>
      </c>
      <c r="AE26" s="21">
        <v>1.8</v>
      </c>
      <c r="AF26" s="16">
        <v>0.419</v>
      </c>
      <c r="AG26" s="15"/>
      <c r="AH26" s="21">
        <v>134.7</v>
      </c>
      <c r="AI26" s="16">
        <v>0.117</v>
      </c>
      <c r="AJ26" s="22">
        <v>0.352</v>
      </c>
      <c r="AK26" s="15"/>
      <c r="AL26" s="16">
        <v>0.809</v>
      </c>
      <c r="AM26" s="16">
        <v>0.187</v>
      </c>
      <c r="AN26" s="16">
        <v>0.656</v>
      </c>
      <c r="AO26" s="16">
        <v>0.288</v>
      </c>
      <c r="AP26" s="21">
        <v>464</v>
      </c>
      <c r="AQ26" s="21">
        <v>107</v>
      </c>
      <c r="AR26" s="23">
        <v>15.3</v>
      </c>
      <c r="AS26" s="16">
        <v>0.819</v>
      </c>
      <c r="AT26" s="15"/>
      <c r="AU26" s="16">
        <v>0.159</v>
      </c>
      <c r="AV26" s="18">
        <v>0.058</v>
      </c>
      <c r="AW26" s="18">
        <v>0.367</v>
      </c>
      <c r="AX26" s="18">
        <v>0.632</v>
      </c>
      <c r="AY26" s="18">
        <v>0.529</v>
      </c>
      <c r="AZ26" s="20">
        <v>0.87</v>
      </c>
      <c r="BA26" s="24">
        <v>1</v>
      </c>
      <c r="BB26" s="25">
        <v>117.1</v>
      </c>
      <c r="BC26" s="26"/>
    </row>
    <row r="27" spans="1:55" ht="15" customHeight="1">
      <c r="A27" s="14">
        <v>16</v>
      </c>
      <c r="B27" s="15"/>
      <c r="C27" s="16">
        <v>0.671</v>
      </c>
      <c r="D27" s="16">
        <v>0</v>
      </c>
      <c r="E27" s="16">
        <v>0.027</v>
      </c>
      <c r="F27" s="16">
        <v>0</v>
      </c>
      <c r="G27" s="16">
        <v>0.3</v>
      </c>
      <c r="H27" s="15"/>
      <c r="I27" s="17">
        <v>156.85</v>
      </c>
      <c r="J27" s="17" t="s">
        <v>44</v>
      </c>
      <c r="K27" s="17">
        <v>150.04</v>
      </c>
      <c r="L27" s="17">
        <v>156.58</v>
      </c>
      <c r="M27" s="17">
        <v>109.51</v>
      </c>
      <c r="N27" s="17">
        <v>4.7</v>
      </c>
      <c r="O27" s="17" t="s">
        <v>44</v>
      </c>
      <c r="P27" s="17">
        <v>4.7</v>
      </c>
      <c r="Q27" s="15"/>
      <c r="R27" s="18">
        <v>0.728</v>
      </c>
      <c r="S27" s="15"/>
      <c r="T27" s="19">
        <v>33.31</v>
      </c>
      <c r="U27" s="20">
        <v>14.51</v>
      </c>
      <c r="V27" s="20" t="s">
        <v>44</v>
      </c>
      <c r="W27" s="20">
        <v>31.87</v>
      </c>
      <c r="X27" s="15"/>
      <c r="Y27" s="16">
        <v>0.43</v>
      </c>
      <c r="Z27" s="16">
        <v>0.597</v>
      </c>
      <c r="AA27" s="16">
        <v>0.518</v>
      </c>
      <c r="AB27" s="15"/>
      <c r="AC27" s="16">
        <v>0.078</v>
      </c>
      <c r="AD27" s="21">
        <v>15.9</v>
      </c>
      <c r="AE27" s="21">
        <v>15.4</v>
      </c>
      <c r="AF27" s="16">
        <v>0.391</v>
      </c>
      <c r="AG27" s="15"/>
      <c r="AH27" s="21">
        <v>193.3</v>
      </c>
      <c r="AI27" s="16">
        <v>0.186</v>
      </c>
      <c r="AJ27" s="22">
        <v>0.416</v>
      </c>
      <c r="AK27" s="15"/>
      <c r="AL27" s="16">
        <v>0.68</v>
      </c>
      <c r="AM27" s="16">
        <v>0.184</v>
      </c>
      <c r="AN27" s="16">
        <v>0.827</v>
      </c>
      <c r="AO27" s="16">
        <v>0.846</v>
      </c>
      <c r="AP27" s="21">
        <v>598</v>
      </c>
      <c r="AQ27" s="21">
        <v>80</v>
      </c>
      <c r="AR27" s="23">
        <v>18.5</v>
      </c>
      <c r="AS27" s="16">
        <v>0.83</v>
      </c>
      <c r="AT27" s="15"/>
      <c r="AU27" s="16">
        <v>0</v>
      </c>
      <c r="AV27" s="18">
        <v>0</v>
      </c>
      <c r="AW27" s="18" t="s">
        <v>44</v>
      </c>
      <c r="AX27" s="18" t="s">
        <v>44</v>
      </c>
      <c r="AY27" s="18" t="s">
        <v>44</v>
      </c>
      <c r="AZ27" s="20" t="s">
        <v>44</v>
      </c>
      <c r="BA27" s="24" t="s">
        <v>44</v>
      </c>
      <c r="BB27" s="25" t="s">
        <v>44</v>
      </c>
      <c r="BC27" s="26"/>
    </row>
    <row r="28" spans="1:55" ht="15" customHeight="1">
      <c r="A28" s="14">
        <v>17</v>
      </c>
      <c r="B28" s="15"/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5"/>
      <c r="I28" s="17">
        <v>27.99</v>
      </c>
      <c r="J28" s="17" t="s">
        <v>44</v>
      </c>
      <c r="K28" s="17" t="s">
        <v>44</v>
      </c>
      <c r="L28" s="17">
        <v>27.99</v>
      </c>
      <c r="M28" s="17">
        <v>27.99</v>
      </c>
      <c r="N28" s="17">
        <v>1.85</v>
      </c>
      <c r="O28" s="17" t="s">
        <v>44</v>
      </c>
      <c r="P28" s="17" t="s">
        <v>44</v>
      </c>
      <c r="Q28" s="15"/>
      <c r="R28" s="18">
        <v>0.604</v>
      </c>
      <c r="S28" s="15"/>
      <c r="T28" s="19">
        <v>15.05</v>
      </c>
      <c r="U28" s="20" t="s">
        <v>44</v>
      </c>
      <c r="V28" s="20" t="s">
        <v>44</v>
      </c>
      <c r="W28" s="20" t="s">
        <v>44</v>
      </c>
      <c r="X28" s="15"/>
      <c r="Y28" s="16">
        <v>0.327</v>
      </c>
      <c r="Z28" s="16">
        <v>0.411</v>
      </c>
      <c r="AA28" s="16">
        <v>0.509</v>
      </c>
      <c r="AB28" s="15"/>
      <c r="AC28" s="16">
        <v>0.114</v>
      </c>
      <c r="AD28" s="21">
        <v>78.3</v>
      </c>
      <c r="AE28" s="21">
        <v>0</v>
      </c>
      <c r="AF28" s="16">
        <v>0.538</v>
      </c>
      <c r="AG28" s="15"/>
      <c r="AH28" s="21">
        <v>293.3</v>
      </c>
      <c r="AI28" s="16">
        <v>0.166</v>
      </c>
      <c r="AJ28" s="22">
        <v>0.37</v>
      </c>
      <c r="AK28" s="15"/>
      <c r="AL28" s="16">
        <v>0.697</v>
      </c>
      <c r="AM28" s="16">
        <v>0.169</v>
      </c>
      <c r="AN28" s="16">
        <v>0.791</v>
      </c>
      <c r="AO28" s="16">
        <v>0.761</v>
      </c>
      <c r="AP28" s="21">
        <v>396</v>
      </c>
      <c r="AQ28" s="21">
        <v>78</v>
      </c>
      <c r="AR28" s="23">
        <v>17.2</v>
      </c>
      <c r="AS28" s="16">
        <v>0.862</v>
      </c>
      <c r="AT28" s="15"/>
      <c r="AU28" s="16">
        <v>0</v>
      </c>
      <c r="AV28" s="18">
        <v>0</v>
      </c>
      <c r="AW28" s="18" t="s">
        <v>44</v>
      </c>
      <c r="AX28" s="18" t="s">
        <v>44</v>
      </c>
      <c r="AY28" s="18" t="s">
        <v>44</v>
      </c>
      <c r="AZ28" s="20" t="s">
        <v>44</v>
      </c>
      <c r="BA28" s="24" t="s">
        <v>44</v>
      </c>
      <c r="BB28" s="25" t="s">
        <v>44</v>
      </c>
      <c r="BC28" s="26"/>
    </row>
    <row r="29" spans="1:55" ht="15" customHeight="1">
      <c r="A29" s="14">
        <v>18</v>
      </c>
      <c r="B29" s="15"/>
      <c r="C29" s="16">
        <v>0.715</v>
      </c>
      <c r="D29" s="16">
        <v>0.208</v>
      </c>
      <c r="E29" s="16">
        <v>0</v>
      </c>
      <c r="F29" s="16">
        <v>0</v>
      </c>
      <c r="G29" s="16">
        <v>0.076</v>
      </c>
      <c r="H29" s="15"/>
      <c r="I29" s="17">
        <v>48.7</v>
      </c>
      <c r="J29" s="17">
        <v>106.05</v>
      </c>
      <c r="K29" s="17" t="s">
        <v>44</v>
      </c>
      <c r="L29" s="17">
        <v>61.64</v>
      </c>
      <c r="M29" s="17">
        <v>56.95</v>
      </c>
      <c r="N29" s="17">
        <v>2.15</v>
      </c>
      <c r="O29" s="17">
        <v>6.51</v>
      </c>
      <c r="P29" s="17" t="s">
        <v>44</v>
      </c>
      <c r="Q29" s="15"/>
      <c r="R29" s="18">
        <v>0.682</v>
      </c>
      <c r="S29" s="15"/>
      <c r="T29" s="19">
        <v>22.56</v>
      </c>
      <c r="U29" s="20" t="s">
        <v>44</v>
      </c>
      <c r="V29" s="20">
        <v>16.27</v>
      </c>
      <c r="W29" s="20" t="s">
        <v>44</v>
      </c>
      <c r="X29" s="15"/>
      <c r="Y29" s="16">
        <v>0.964</v>
      </c>
      <c r="Z29" s="16">
        <v>0.46</v>
      </c>
      <c r="AA29" s="16">
        <v>0.978</v>
      </c>
      <c r="AB29" s="15"/>
      <c r="AC29" s="16">
        <v>0.099</v>
      </c>
      <c r="AD29" s="21">
        <v>45.7</v>
      </c>
      <c r="AE29" s="21">
        <v>0</v>
      </c>
      <c r="AF29" s="16">
        <v>0.362</v>
      </c>
      <c r="AG29" s="15"/>
      <c r="AH29" s="21">
        <v>188.5</v>
      </c>
      <c r="AI29" s="16">
        <v>0.253</v>
      </c>
      <c r="AJ29" s="22">
        <v>0.288</v>
      </c>
      <c r="AK29" s="15"/>
      <c r="AL29" s="16">
        <v>0.796</v>
      </c>
      <c r="AM29" s="16">
        <v>0.227</v>
      </c>
      <c r="AN29" s="16">
        <v>0.722</v>
      </c>
      <c r="AO29" s="16">
        <v>0.566</v>
      </c>
      <c r="AP29" s="21">
        <v>375</v>
      </c>
      <c r="AQ29" s="21">
        <v>0</v>
      </c>
      <c r="AR29" s="23">
        <v>18.9</v>
      </c>
      <c r="AS29" s="16">
        <v>0.734</v>
      </c>
      <c r="AT29" s="15"/>
      <c r="AU29" s="16">
        <v>0.208</v>
      </c>
      <c r="AV29" s="18">
        <v>0.083</v>
      </c>
      <c r="AW29" s="18">
        <v>0.402</v>
      </c>
      <c r="AX29" s="18">
        <v>0.597</v>
      </c>
      <c r="AY29" s="18">
        <v>0.886</v>
      </c>
      <c r="AZ29" s="20">
        <v>0.78</v>
      </c>
      <c r="BA29" s="24">
        <v>2</v>
      </c>
      <c r="BB29" s="25">
        <v>209.9</v>
      </c>
      <c r="BC29" s="26"/>
    </row>
    <row r="30" spans="1:55" ht="15" customHeight="1">
      <c r="A30" s="14">
        <v>19</v>
      </c>
      <c r="B30" s="15"/>
      <c r="C30" s="16">
        <v>0.927</v>
      </c>
      <c r="D30" s="16">
        <v>0.058</v>
      </c>
      <c r="E30" s="16">
        <v>0</v>
      </c>
      <c r="F30" s="16">
        <v>0.013</v>
      </c>
      <c r="G30" s="16">
        <v>0</v>
      </c>
      <c r="H30" s="15"/>
      <c r="I30" s="17">
        <v>67.68</v>
      </c>
      <c r="J30" s="17">
        <v>148.82</v>
      </c>
      <c r="K30" s="17" t="s">
        <v>44</v>
      </c>
      <c r="L30" s="17">
        <v>72.53</v>
      </c>
      <c r="M30" s="17">
        <v>72.53</v>
      </c>
      <c r="N30" s="17">
        <v>3.82</v>
      </c>
      <c r="O30" s="17">
        <v>9.23</v>
      </c>
      <c r="P30" s="17" t="s">
        <v>44</v>
      </c>
      <c r="Q30" s="15"/>
      <c r="R30" s="18">
        <v>0.433</v>
      </c>
      <c r="S30" s="15"/>
      <c r="T30" s="19">
        <v>17.68</v>
      </c>
      <c r="U30" s="20">
        <v>7.26</v>
      </c>
      <c r="V30" s="20">
        <v>16.12</v>
      </c>
      <c r="W30" s="20" t="s">
        <v>44</v>
      </c>
      <c r="X30" s="15"/>
      <c r="Y30" s="16">
        <v>0.643</v>
      </c>
      <c r="Z30" s="16">
        <v>0.433</v>
      </c>
      <c r="AA30" s="16">
        <v>0.918</v>
      </c>
      <c r="AB30" s="15"/>
      <c r="AC30" s="16">
        <v>0.085</v>
      </c>
      <c r="AD30" s="21">
        <v>48.9</v>
      </c>
      <c r="AE30" s="21">
        <v>17.1</v>
      </c>
      <c r="AF30" s="16">
        <v>0.308</v>
      </c>
      <c r="AG30" s="15"/>
      <c r="AH30" s="21">
        <v>251.9</v>
      </c>
      <c r="AI30" s="16">
        <v>0.316</v>
      </c>
      <c r="AJ30" s="22">
        <v>0.233</v>
      </c>
      <c r="AK30" s="15"/>
      <c r="AL30" s="16">
        <v>0.934</v>
      </c>
      <c r="AM30" s="16">
        <v>0.189</v>
      </c>
      <c r="AN30" s="16">
        <v>0.713</v>
      </c>
      <c r="AO30" s="16">
        <v>0.553</v>
      </c>
      <c r="AP30" s="21">
        <v>498</v>
      </c>
      <c r="AQ30" s="21">
        <v>39</v>
      </c>
      <c r="AR30" s="23">
        <v>12</v>
      </c>
      <c r="AS30" s="16">
        <v>0.853</v>
      </c>
      <c r="AT30" s="15"/>
      <c r="AU30" s="16">
        <v>0.058</v>
      </c>
      <c r="AV30" s="18">
        <v>0.023</v>
      </c>
      <c r="AW30" s="18">
        <v>0.395</v>
      </c>
      <c r="AX30" s="18">
        <v>0.604</v>
      </c>
      <c r="AY30" s="18">
        <v>0.668</v>
      </c>
      <c r="AZ30" s="20">
        <v>0.87</v>
      </c>
      <c r="BA30" s="24">
        <v>3</v>
      </c>
      <c r="BB30" s="25">
        <v>222.7</v>
      </c>
      <c r="BC30" s="26"/>
    </row>
    <row r="31" spans="1:55" ht="15" customHeight="1">
      <c r="A31" s="14">
        <v>20</v>
      </c>
      <c r="B31" s="15"/>
      <c r="C31" s="16">
        <v>0.759</v>
      </c>
      <c r="D31" s="16">
        <v>0</v>
      </c>
      <c r="E31" s="16">
        <v>0.153</v>
      </c>
      <c r="F31" s="16">
        <v>0.003</v>
      </c>
      <c r="G31" s="16">
        <v>0.083</v>
      </c>
      <c r="H31" s="15"/>
      <c r="I31" s="17">
        <v>64.17</v>
      </c>
      <c r="J31" s="17" t="s">
        <v>44</v>
      </c>
      <c r="K31" s="17">
        <v>55.21</v>
      </c>
      <c r="L31" s="17">
        <v>62.67</v>
      </c>
      <c r="M31" s="17">
        <v>57.43</v>
      </c>
      <c r="N31" s="17">
        <v>2.53</v>
      </c>
      <c r="O31" s="17" t="s">
        <v>44</v>
      </c>
      <c r="P31" s="17">
        <v>2.45</v>
      </c>
      <c r="Q31" s="15"/>
      <c r="R31" s="18">
        <v>0.758</v>
      </c>
      <c r="S31" s="15"/>
      <c r="T31" s="19">
        <v>25.27</v>
      </c>
      <c r="U31" s="20">
        <v>15.46</v>
      </c>
      <c r="V31" s="20" t="s">
        <v>44</v>
      </c>
      <c r="W31" s="20">
        <v>22.48</v>
      </c>
      <c r="X31" s="15"/>
      <c r="Y31" s="16">
        <v>0.353</v>
      </c>
      <c r="Z31" s="16">
        <v>0.5</v>
      </c>
      <c r="AA31" s="16">
        <v>0.768</v>
      </c>
      <c r="AB31" s="15"/>
      <c r="AC31" s="16">
        <v>0.148</v>
      </c>
      <c r="AD31" s="21">
        <v>54.7</v>
      </c>
      <c r="AE31" s="21">
        <v>3.6</v>
      </c>
      <c r="AF31" s="16">
        <v>0.268</v>
      </c>
      <c r="AG31" s="15"/>
      <c r="AH31" s="21">
        <v>221.3</v>
      </c>
      <c r="AI31" s="16">
        <v>0.28</v>
      </c>
      <c r="AJ31" s="22">
        <v>0.412</v>
      </c>
      <c r="AK31" s="15"/>
      <c r="AL31" s="16">
        <v>0.759</v>
      </c>
      <c r="AM31" s="16">
        <v>0.231</v>
      </c>
      <c r="AN31" s="16">
        <v>0.718</v>
      </c>
      <c r="AO31" s="16">
        <v>0.664</v>
      </c>
      <c r="AP31" s="21">
        <v>341</v>
      </c>
      <c r="AQ31" s="21">
        <v>98</v>
      </c>
      <c r="AR31" s="23">
        <v>19.9</v>
      </c>
      <c r="AS31" s="16">
        <v>0.797</v>
      </c>
      <c r="AT31" s="15"/>
      <c r="AU31" s="16">
        <v>0</v>
      </c>
      <c r="AV31" s="18">
        <v>0</v>
      </c>
      <c r="AW31" s="18" t="s">
        <v>44</v>
      </c>
      <c r="AX31" s="18" t="s">
        <v>44</v>
      </c>
      <c r="AY31" s="18" t="s">
        <v>44</v>
      </c>
      <c r="AZ31" s="20" t="s">
        <v>44</v>
      </c>
      <c r="BA31" s="24" t="s">
        <v>44</v>
      </c>
      <c r="BB31" s="25" t="s">
        <v>44</v>
      </c>
      <c r="BC31" s="26"/>
    </row>
    <row r="32" spans="1:55" ht="15" customHeight="1">
      <c r="A32" s="14">
        <v>21</v>
      </c>
      <c r="B32" s="15"/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5"/>
      <c r="I32" s="17">
        <v>65.23</v>
      </c>
      <c r="J32" s="17" t="s">
        <v>44</v>
      </c>
      <c r="K32" s="17" t="s">
        <v>44</v>
      </c>
      <c r="L32" s="17">
        <v>65.23</v>
      </c>
      <c r="M32" s="17">
        <v>65.23</v>
      </c>
      <c r="N32" s="17">
        <v>4.86</v>
      </c>
      <c r="O32" s="17" t="s">
        <v>44</v>
      </c>
      <c r="P32" s="17" t="s">
        <v>44</v>
      </c>
      <c r="Q32" s="15"/>
      <c r="R32" s="18">
        <v>0.376</v>
      </c>
      <c r="S32" s="15"/>
      <c r="T32" s="19">
        <v>13.4</v>
      </c>
      <c r="U32" s="20">
        <v>6.57</v>
      </c>
      <c r="V32" s="20" t="s">
        <v>44</v>
      </c>
      <c r="W32" s="20" t="s">
        <v>44</v>
      </c>
      <c r="X32" s="15"/>
      <c r="Y32" s="16">
        <v>0.774</v>
      </c>
      <c r="Z32" s="16">
        <v>0.376</v>
      </c>
      <c r="AA32" s="16">
        <v>0.806</v>
      </c>
      <c r="AB32" s="15"/>
      <c r="AC32" s="16">
        <v>0.103</v>
      </c>
      <c r="AD32" s="21">
        <v>63.9</v>
      </c>
      <c r="AE32" s="21">
        <v>12</v>
      </c>
      <c r="AF32" s="16">
        <v>0.306</v>
      </c>
      <c r="AG32" s="15"/>
      <c r="AH32" s="21">
        <v>150.3</v>
      </c>
      <c r="AI32" s="16">
        <v>0.137</v>
      </c>
      <c r="AJ32" s="22">
        <v>0.458</v>
      </c>
      <c r="AK32" s="15"/>
      <c r="AL32" s="16">
        <v>0.951</v>
      </c>
      <c r="AM32" s="16">
        <v>0.233</v>
      </c>
      <c r="AN32" s="16">
        <v>0.836</v>
      </c>
      <c r="AO32" s="16">
        <v>0.934</v>
      </c>
      <c r="AP32" s="21">
        <v>352</v>
      </c>
      <c r="AQ32" s="21">
        <v>62</v>
      </c>
      <c r="AR32" s="23">
        <v>12</v>
      </c>
      <c r="AS32" s="16">
        <v>0.711</v>
      </c>
      <c r="AT32" s="15"/>
      <c r="AU32" s="16">
        <v>0</v>
      </c>
      <c r="AV32" s="18">
        <v>0</v>
      </c>
      <c r="AW32" s="18" t="s">
        <v>44</v>
      </c>
      <c r="AX32" s="18" t="s">
        <v>44</v>
      </c>
      <c r="AY32" s="18" t="s">
        <v>44</v>
      </c>
      <c r="AZ32" s="20" t="s">
        <v>44</v>
      </c>
      <c r="BA32" s="24" t="s">
        <v>44</v>
      </c>
      <c r="BB32" s="25" t="s">
        <v>44</v>
      </c>
      <c r="BC32" s="26"/>
    </row>
    <row r="33" spans="1:55" ht="15" customHeight="1">
      <c r="A33" s="14">
        <v>22</v>
      </c>
      <c r="B33" s="15"/>
      <c r="C33" s="16">
        <v>0.848</v>
      </c>
      <c r="D33" s="16">
        <v>0.151</v>
      </c>
      <c r="E33" s="16">
        <v>0</v>
      </c>
      <c r="F33" s="16">
        <v>0</v>
      </c>
      <c r="G33" s="16">
        <v>0</v>
      </c>
      <c r="H33" s="15"/>
      <c r="I33" s="17">
        <v>34.77</v>
      </c>
      <c r="J33" s="17">
        <v>97.36</v>
      </c>
      <c r="K33" s="17" t="s">
        <v>44</v>
      </c>
      <c r="L33" s="17">
        <v>44.27</v>
      </c>
      <c r="M33" s="17">
        <v>44.27</v>
      </c>
      <c r="N33" s="17">
        <v>2.25</v>
      </c>
      <c r="O33" s="17">
        <v>8.15</v>
      </c>
      <c r="P33" s="17" t="s">
        <v>44</v>
      </c>
      <c r="Q33" s="15"/>
      <c r="R33" s="18">
        <v>0.551</v>
      </c>
      <c r="S33" s="15"/>
      <c r="T33" s="19">
        <v>15.44</v>
      </c>
      <c r="U33" s="20">
        <v>7.84</v>
      </c>
      <c r="V33" s="20">
        <v>11.94</v>
      </c>
      <c r="W33" s="20" t="s">
        <v>44</v>
      </c>
      <c r="X33" s="15"/>
      <c r="Y33" s="16">
        <v>0.219</v>
      </c>
      <c r="Z33" s="16">
        <v>0.408</v>
      </c>
      <c r="AA33" s="16">
        <v>0.719</v>
      </c>
      <c r="AB33" s="15"/>
      <c r="AC33" s="16">
        <v>0.126</v>
      </c>
      <c r="AD33" s="21">
        <v>84.6</v>
      </c>
      <c r="AE33" s="21">
        <v>0.1</v>
      </c>
      <c r="AF33" s="16">
        <v>0.343</v>
      </c>
      <c r="AG33" s="15"/>
      <c r="AH33" s="21">
        <v>167.3</v>
      </c>
      <c r="AI33" s="16">
        <v>0.085</v>
      </c>
      <c r="AJ33" s="22">
        <v>0.377</v>
      </c>
      <c r="AK33" s="15"/>
      <c r="AL33" s="16">
        <v>0.567</v>
      </c>
      <c r="AM33" s="16">
        <v>0.166</v>
      </c>
      <c r="AN33" s="16">
        <v>0.8</v>
      </c>
      <c r="AO33" s="16">
        <v>0.561</v>
      </c>
      <c r="AP33" s="21">
        <v>596</v>
      </c>
      <c r="AQ33" s="21">
        <v>0</v>
      </c>
      <c r="AR33" s="23">
        <v>15.8</v>
      </c>
      <c r="AS33" s="16">
        <v>0.867</v>
      </c>
      <c r="AT33" s="15"/>
      <c r="AU33" s="16">
        <v>0.151</v>
      </c>
      <c r="AV33" s="18">
        <v>0.043</v>
      </c>
      <c r="AW33" s="18">
        <v>0.284</v>
      </c>
      <c r="AX33" s="18">
        <v>0.715</v>
      </c>
      <c r="AY33" s="18">
        <v>0.499</v>
      </c>
      <c r="AZ33" s="20">
        <v>0.78</v>
      </c>
      <c r="BA33" s="24">
        <v>2</v>
      </c>
      <c r="BB33" s="25">
        <v>302.4</v>
      </c>
      <c r="BC33" s="26"/>
    </row>
    <row r="34" spans="1:55" ht="15" customHeight="1">
      <c r="A34" s="14">
        <v>23</v>
      </c>
      <c r="B34" s="15"/>
      <c r="C34" s="16">
        <v>0.617</v>
      </c>
      <c r="D34" s="16">
        <v>0.006</v>
      </c>
      <c r="E34" s="16">
        <v>0.227</v>
      </c>
      <c r="F34" s="16">
        <v>0</v>
      </c>
      <c r="G34" s="16">
        <v>0.148</v>
      </c>
      <c r="H34" s="15"/>
      <c r="I34" s="17">
        <v>28.06</v>
      </c>
      <c r="J34" s="17">
        <v>70.66</v>
      </c>
      <c r="K34" s="17">
        <v>23.94</v>
      </c>
      <c r="L34" s="17">
        <v>27.28</v>
      </c>
      <c r="M34" s="17">
        <v>23.22</v>
      </c>
      <c r="N34" s="17">
        <v>1.23</v>
      </c>
      <c r="O34" s="17">
        <v>3.64</v>
      </c>
      <c r="P34" s="17">
        <v>1.24</v>
      </c>
      <c r="Q34" s="15"/>
      <c r="R34" s="18">
        <v>0.555</v>
      </c>
      <c r="S34" s="15"/>
      <c r="T34" s="19">
        <v>22.64</v>
      </c>
      <c r="U34" s="20">
        <v>6.69</v>
      </c>
      <c r="V34" s="20">
        <v>19.36</v>
      </c>
      <c r="W34" s="20">
        <v>19.28</v>
      </c>
      <c r="X34" s="15"/>
      <c r="Y34" s="16">
        <v>0.401</v>
      </c>
      <c r="Z34" s="16">
        <v>0.49</v>
      </c>
      <c r="AA34" s="16">
        <v>0.579</v>
      </c>
      <c r="AB34" s="15"/>
      <c r="AC34" s="16">
        <v>0.127</v>
      </c>
      <c r="AD34" s="21">
        <v>63.5</v>
      </c>
      <c r="AE34" s="21">
        <v>5.7</v>
      </c>
      <c r="AF34" s="16">
        <v>0.567</v>
      </c>
      <c r="AG34" s="15"/>
      <c r="AH34" s="21">
        <v>130.4</v>
      </c>
      <c r="AI34" s="16">
        <v>0.109</v>
      </c>
      <c r="AJ34" s="22">
        <v>0.405</v>
      </c>
      <c r="AK34" s="15"/>
      <c r="AL34" s="16">
        <v>0.647</v>
      </c>
      <c r="AM34" s="16">
        <v>0.18</v>
      </c>
      <c r="AN34" s="16">
        <v>0.785</v>
      </c>
      <c r="AO34" s="16">
        <v>0.693</v>
      </c>
      <c r="AP34" s="21">
        <v>668</v>
      </c>
      <c r="AQ34" s="21">
        <v>0</v>
      </c>
      <c r="AR34" s="23">
        <v>13.5</v>
      </c>
      <c r="AS34" s="16">
        <v>0.878</v>
      </c>
      <c r="AT34" s="15"/>
      <c r="AU34" s="16">
        <v>0.006</v>
      </c>
      <c r="AV34" s="18">
        <v>0.002</v>
      </c>
      <c r="AW34" s="18">
        <v>0.404</v>
      </c>
      <c r="AX34" s="18">
        <v>0.595</v>
      </c>
      <c r="AY34" s="18">
        <v>0.631</v>
      </c>
      <c r="AZ34" s="20">
        <v>0.86</v>
      </c>
      <c r="BA34" s="24">
        <v>2</v>
      </c>
      <c r="BB34" s="25">
        <v>252.3</v>
      </c>
      <c r="BC34" s="26"/>
    </row>
    <row r="35" spans="1:55" ht="15" customHeight="1">
      <c r="A35" s="14">
        <v>24</v>
      </c>
      <c r="B35" s="15"/>
      <c r="C35" s="16">
        <v>0.921</v>
      </c>
      <c r="D35" s="16">
        <v>0</v>
      </c>
      <c r="E35" s="16">
        <v>0</v>
      </c>
      <c r="F35" s="16">
        <v>0.078</v>
      </c>
      <c r="G35" s="16">
        <v>0</v>
      </c>
      <c r="H35" s="15"/>
      <c r="I35" s="17">
        <v>32.74</v>
      </c>
      <c r="J35" s="17" t="s">
        <v>44</v>
      </c>
      <c r="K35" s="17" t="s">
        <v>44</v>
      </c>
      <c r="L35" s="17">
        <v>32.74</v>
      </c>
      <c r="M35" s="17">
        <v>32.74</v>
      </c>
      <c r="N35" s="17">
        <v>3.55</v>
      </c>
      <c r="O35" s="17" t="s">
        <v>44</v>
      </c>
      <c r="P35" s="17" t="s">
        <v>44</v>
      </c>
      <c r="Q35" s="15"/>
      <c r="R35" s="18">
        <v>0.56</v>
      </c>
      <c r="S35" s="15"/>
      <c r="T35" s="19">
        <v>9.21</v>
      </c>
      <c r="U35" s="20" t="s">
        <v>44</v>
      </c>
      <c r="V35" s="20" t="s">
        <v>44</v>
      </c>
      <c r="W35" s="20" t="s">
        <v>44</v>
      </c>
      <c r="X35" s="15"/>
      <c r="Y35" s="16">
        <v>0.825</v>
      </c>
      <c r="Z35" s="16">
        <v>0.327</v>
      </c>
      <c r="AA35" s="16">
        <v>0.865</v>
      </c>
      <c r="AB35" s="15"/>
      <c r="AC35" s="16">
        <v>0.092</v>
      </c>
      <c r="AD35" s="21">
        <v>96.8</v>
      </c>
      <c r="AE35" s="21">
        <v>0</v>
      </c>
      <c r="AF35" s="16">
        <v>0.595</v>
      </c>
      <c r="AG35" s="15"/>
      <c r="AH35" s="21">
        <v>221</v>
      </c>
      <c r="AI35" s="16">
        <v>0.209</v>
      </c>
      <c r="AJ35" s="22">
        <v>0.29</v>
      </c>
      <c r="AK35" s="15"/>
      <c r="AL35" s="16">
        <v>0.858</v>
      </c>
      <c r="AM35" s="16">
        <v>0.202</v>
      </c>
      <c r="AN35" s="16">
        <v>0.741</v>
      </c>
      <c r="AO35" s="16">
        <v>0.627</v>
      </c>
      <c r="AP35" s="21">
        <v>380</v>
      </c>
      <c r="AQ35" s="21">
        <v>0</v>
      </c>
      <c r="AR35" s="23">
        <v>13.8</v>
      </c>
      <c r="AS35" s="16">
        <v>0.696</v>
      </c>
      <c r="AT35" s="15"/>
      <c r="AU35" s="16">
        <v>0</v>
      </c>
      <c r="AV35" s="18">
        <v>0</v>
      </c>
      <c r="AW35" s="18" t="s">
        <v>44</v>
      </c>
      <c r="AX35" s="18" t="s">
        <v>44</v>
      </c>
      <c r="AY35" s="18" t="s">
        <v>44</v>
      </c>
      <c r="AZ35" s="20" t="s">
        <v>44</v>
      </c>
      <c r="BA35" s="24" t="s">
        <v>44</v>
      </c>
      <c r="BB35" s="25" t="s">
        <v>44</v>
      </c>
      <c r="BC35" s="26"/>
    </row>
    <row r="36" spans="1:55" ht="15" customHeight="1">
      <c r="A36" s="14">
        <v>25</v>
      </c>
      <c r="B36" s="15"/>
      <c r="C36" s="16">
        <v>0.948</v>
      </c>
      <c r="D36" s="16">
        <v>0.019</v>
      </c>
      <c r="E36" s="16">
        <v>0</v>
      </c>
      <c r="F36" s="16">
        <v>0</v>
      </c>
      <c r="G36" s="16">
        <v>0.031</v>
      </c>
      <c r="H36" s="15"/>
      <c r="I36" s="17">
        <v>61.47</v>
      </c>
      <c r="J36" s="17">
        <v>202.59</v>
      </c>
      <c r="K36" s="17" t="s">
        <v>44</v>
      </c>
      <c r="L36" s="17">
        <v>64.28</v>
      </c>
      <c r="M36" s="17">
        <v>62.23</v>
      </c>
      <c r="N36" s="17">
        <v>3.21</v>
      </c>
      <c r="O36" s="17">
        <v>12.16</v>
      </c>
      <c r="P36" s="17" t="s">
        <v>44</v>
      </c>
      <c r="Q36" s="15"/>
      <c r="R36" s="18">
        <v>0.594</v>
      </c>
      <c r="S36" s="15"/>
      <c r="T36" s="19">
        <v>19.1</v>
      </c>
      <c r="U36" s="20">
        <v>6.44</v>
      </c>
      <c r="V36" s="20">
        <v>16.65</v>
      </c>
      <c r="W36" s="20" t="s">
        <v>44</v>
      </c>
      <c r="X36" s="15"/>
      <c r="Y36" s="16">
        <v>0.909</v>
      </c>
      <c r="Z36" s="16">
        <v>0.441</v>
      </c>
      <c r="AA36" s="16">
        <v>0.952</v>
      </c>
      <c r="AB36" s="15"/>
      <c r="AC36" s="16">
        <v>0.103</v>
      </c>
      <c r="AD36" s="21">
        <v>54.5</v>
      </c>
      <c r="AE36" s="21">
        <v>4.2</v>
      </c>
      <c r="AF36" s="16">
        <v>0.404</v>
      </c>
      <c r="AG36" s="15"/>
      <c r="AH36" s="21">
        <v>130.2</v>
      </c>
      <c r="AI36" s="16">
        <v>0.077</v>
      </c>
      <c r="AJ36" s="22">
        <v>0.506</v>
      </c>
      <c r="AK36" s="15"/>
      <c r="AL36" s="16">
        <v>0.91</v>
      </c>
      <c r="AM36" s="16">
        <v>0.181</v>
      </c>
      <c r="AN36" s="16">
        <v>0.801</v>
      </c>
      <c r="AO36" s="16">
        <v>0.739</v>
      </c>
      <c r="AP36" s="21">
        <v>526</v>
      </c>
      <c r="AQ36" s="21">
        <v>61</v>
      </c>
      <c r="AR36" s="23">
        <v>10.3</v>
      </c>
      <c r="AS36" s="16">
        <v>0.836</v>
      </c>
      <c r="AT36" s="15"/>
      <c r="AU36" s="16">
        <v>0.019</v>
      </c>
      <c r="AV36" s="18">
        <v>0.007</v>
      </c>
      <c r="AW36" s="18">
        <v>0.367</v>
      </c>
      <c r="AX36" s="18">
        <v>0.632</v>
      </c>
      <c r="AY36" s="18">
        <v>0.87</v>
      </c>
      <c r="AZ36" s="20">
        <v>0.7</v>
      </c>
      <c r="BA36" s="24">
        <v>2</v>
      </c>
      <c r="BB36" s="25">
        <v>165.3</v>
      </c>
      <c r="BC36" s="26"/>
    </row>
    <row r="37" spans="1:55" ht="15" customHeight="1">
      <c r="A37" s="14">
        <v>26</v>
      </c>
      <c r="B37" s="15"/>
      <c r="C37" s="16">
        <v>0.636</v>
      </c>
      <c r="D37" s="16">
        <v>0.215</v>
      </c>
      <c r="E37" s="16">
        <v>0</v>
      </c>
      <c r="F37" s="16">
        <v>0.126</v>
      </c>
      <c r="G37" s="16">
        <v>0.021</v>
      </c>
      <c r="H37" s="15"/>
      <c r="I37" s="17">
        <v>47.25</v>
      </c>
      <c r="J37" s="17">
        <v>95.1</v>
      </c>
      <c r="K37" s="17" t="s">
        <v>44</v>
      </c>
      <c r="L37" s="17">
        <v>59.34</v>
      </c>
      <c r="M37" s="17">
        <v>57.86</v>
      </c>
      <c r="N37" s="17">
        <v>2.2</v>
      </c>
      <c r="O37" s="17">
        <v>6.34</v>
      </c>
      <c r="P37" s="17" t="s">
        <v>44</v>
      </c>
      <c r="Q37" s="15"/>
      <c r="R37" s="18">
        <v>0.546</v>
      </c>
      <c r="S37" s="15"/>
      <c r="T37" s="19">
        <v>21.42</v>
      </c>
      <c r="U37" s="20">
        <v>8.97</v>
      </c>
      <c r="V37" s="20">
        <v>14.99</v>
      </c>
      <c r="W37" s="20" t="s">
        <v>44</v>
      </c>
      <c r="X37" s="15"/>
      <c r="Y37" s="16">
        <v>0.661</v>
      </c>
      <c r="Z37" s="16">
        <v>0.45</v>
      </c>
      <c r="AA37" s="16">
        <v>0.779</v>
      </c>
      <c r="AB37" s="15"/>
      <c r="AC37" s="16">
        <v>0.111</v>
      </c>
      <c r="AD37" s="21">
        <v>41.4</v>
      </c>
      <c r="AE37" s="21">
        <v>13.7</v>
      </c>
      <c r="AF37" s="16">
        <v>0.535</v>
      </c>
      <c r="AG37" s="15"/>
      <c r="AH37" s="21">
        <v>145.4</v>
      </c>
      <c r="AI37" s="16">
        <v>0.12</v>
      </c>
      <c r="AJ37" s="22">
        <v>0.417</v>
      </c>
      <c r="AK37" s="15"/>
      <c r="AL37" s="16">
        <v>0.496</v>
      </c>
      <c r="AM37" s="16">
        <v>0.188</v>
      </c>
      <c r="AN37" s="16">
        <v>0.835</v>
      </c>
      <c r="AO37" s="16">
        <v>0.916</v>
      </c>
      <c r="AP37" s="21">
        <v>461</v>
      </c>
      <c r="AQ37" s="21">
        <v>58</v>
      </c>
      <c r="AR37" s="23">
        <v>9.9</v>
      </c>
      <c r="AS37" s="16">
        <v>0.877</v>
      </c>
      <c r="AT37" s="15"/>
      <c r="AU37" s="16">
        <v>0.215</v>
      </c>
      <c r="AV37" s="18">
        <v>0.084</v>
      </c>
      <c r="AW37" s="18">
        <v>0.395</v>
      </c>
      <c r="AX37" s="18">
        <v>0.604</v>
      </c>
      <c r="AY37" s="18">
        <v>0.69</v>
      </c>
      <c r="AZ37" s="20">
        <v>0.79</v>
      </c>
      <c r="BA37" s="24">
        <v>3</v>
      </c>
      <c r="BB37" s="25">
        <v>205.7</v>
      </c>
      <c r="BC37" s="26"/>
    </row>
    <row r="38" spans="1:55" ht="15" customHeight="1">
      <c r="A38" s="14">
        <v>27</v>
      </c>
      <c r="B38" s="15"/>
      <c r="C38" s="16">
        <v>0.26</v>
      </c>
      <c r="D38" s="16">
        <v>0.304</v>
      </c>
      <c r="E38" s="16">
        <v>0.318</v>
      </c>
      <c r="F38" s="16">
        <v>0.116</v>
      </c>
      <c r="G38" s="16">
        <v>0</v>
      </c>
      <c r="H38" s="15"/>
      <c r="I38" s="17">
        <v>60.58</v>
      </c>
      <c r="J38" s="17">
        <v>158.39</v>
      </c>
      <c r="K38" s="17">
        <v>71.81</v>
      </c>
      <c r="L38" s="17">
        <v>98.34</v>
      </c>
      <c r="M38" s="17">
        <v>98.34</v>
      </c>
      <c r="N38" s="17">
        <v>3.93</v>
      </c>
      <c r="O38" s="17">
        <v>14.68</v>
      </c>
      <c r="P38" s="17">
        <v>3.96</v>
      </c>
      <c r="Q38" s="15"/>
      <c r="R38" s="18">
        <v>0.543</v>
      </c>
      <c r="S38" s="15"/>
      <c r="T38" s="19">
        <v>15.41</v>
      </c>
      <c r="U38" s="20" t="s">
        <v>44</v>
      </c>
      <c r="V38" s="20">
        <v>10.78</v>
      </c>
      <c r="W38" s="20">
        <v>18.1</v>
      </c>
      <c r="X38" s="15"/>
      <c r="Y38" s="16">
        <v>0.628</v>
      </c>
      <c r="Z38" s="16">
        <v>0.39</v>
      </c>
      <c r="AA38" s="16">
        <v>0.786</v>
      </c>
      <c r="AB38" s="15"/>
      <c r="AC38" s="16">
        <v>0.103</v>
      </c>
      <c r="AD38" s="21">
        <v>69.2</v>
      </c>
      <c r="AE38" s="21">
        <v>0</v>
      </c>
      <c r="AF38" s="16">
        <v>0.22</v>
      </c>
      <c r="AG38" s="15"/>
      <c r="AH38" s="21">
        <v>157.1</v>
      </c>
      <c r="AI38" s="16">
        <v>0.203</v>
      </c>
      <c r="AJ38" s="22">
        <v>0.397</v>
      </c>
      <c r="AK38" s="15"/>
      <c r="AL38" s="16">
        <v>0.923</v>
      </c>
      <c r="AM38" s="16">
        <v>0.165</v>
      </c>
      <c r="AN38" s="16">
        <v>0.774</v>
      </c>
      <c r="AO38" s="16">
        <v>0.568</v>
      </c>
      <c r="AP38" s="21">
        <v>557</v>
      </c>
      <c r="AQ38" s="21">
        <v>0</v>
      </c>
      <c r="AR38" s="23">
        <v>10.3</v>
      </c>
      <c r="AS38" s="16">
        <v>0.847</v>
      </c>
      <c r="AT38" s="15"/>
      <c r="AU38" s="16">
        <v>0.304</v>
      </c>
      <c r="AV38" s="18">
        <v>0.102</v>
      </c>
      <c r="AW38" s="18">
        <v>0.335</v>
      </c>
      <c r="AX38" s="18">
        <v>0.664</v>
      </c>
      <c r="AY38" s="18">
        <v>0.614</v>
      </c>
      <c r="AZ38" s="20">
        <v>0.79</v>
      </c>
      <c r="BA38" s="24">
        <v>2</v>
      </c>
      <c r="BB38" s="25">
        <v>265</v>
      </c>
      <c r="BC38" s="26"/>
    </row>
    <row r="39" spans="1:55" ht="15" customHeight="1">
      <c r="A39" s="14">
        <v>28</v>
      </c>
      <c r="B39" s="15"/>
      <c r="C39" s="16">
        <v>0.677</v>
      </c>
      <c r="D39" s="16">
        <v>0</v>
      </c>
      <c r="E39" s="16">
        <v>0.117</v>
      </c>
      <c r="F39" s="16">
        <v>0.078</v>
      </c>
      <c r="G39" s="16">
        <v>0.125</v>
      </c>
      <c r="H39" s="15"/>
      <c r="I39" s="17">
        <v>60.12</v>
      </c>
      <c r="J39" s="17" t="s">
        <v>44</v>
      </c>
      <c r="K39" s="17">
        <v>50.95</v>
      </c>
      <c r="L39" s="17">
        <v>58.76</v>
      </c>
      <c r="M39" s="17">
        <v>50.76</v>
      </c>
      <c r="N39" s="17">
        <v>2.92</v>
      </c>
      <c r="O39" s="17" t="s">
        <v>44</v>
      </c>
      <c r="P39" s="17">
        <v>3.02</v>
      </c>
      <c r="Q39" s="15"/>
      <c r="R39" s="18">
        <v>0.458</v>
      </c>
      <c r="S39" s="15"/>
      <c r="T39" s="19">
        <v>20.56</v>
      </c>
      <c r="U39" s="20">
        <v>7.14</v>
      </c>
      <c r="V39" s="20" t="s">
        <v>44</v>
      </c>
      <c r="W39" s="20">
        <v>16.85</v>
      </c>
      <c r="X39" s="15"/>
      <c r="Y39" s="16">
        <v>0.839</v>
      </c>
      <c r="Z39" s="16">
        <v>0.458</v>
      </c>
      <c r="AA39" s="16">
        <v>0.895</v>
      </c>
      <c r="AB39" s="15"/>
      <c r="AC39" s="16">
        <v>0.135</v>
      </c>
      <c r="AD39" s="21">
        <v>64.5</v>
      </c>
      <c r="AE39" s="21">
        <v>22.7</v>
      </c>
      <c r="AF39" s="16">
        <v>0.308</v>
      </c>
      <c r="AG39" s="15"/>
      <c r="AH39" s="21">
        <v>165.5</v>
      </c>
      <c r="AI39" s="16">
        <v>0.245</v>
      </c>
      <c r="AJ39" s="22">
        <v>0.276</v>
      </c>
      <c r="AK39" s="15"/>
      <c r="AL39" s="16">
        <v>0.588</v>
      </c>
      <c r="AM39" s="16">
        <v>0.169</v>
      </c>
      <c r="AN39" s="16">
        <v>0.799</v>
      </c>
      <c r="AO39" s="16">
        <v>0.637</v>
      </c>
      <c r="AP39" s="21">
        <v>412</v>
      </c>
      <c r="AQ39" s="21">
        <v>58</v>
      </c>
      <c r="AR39" s="23">
        <v>12.2</v>
      </c>
      <c r="AS39" s="16">
        <v>0.843</v>
      </c>
      <c r="AT39" s="15"/>
      <c r="AU39" s="16">
        <v>0</v>
      </c>
      <c r="AV39" s="18">
        <v>0</v>
      </c>
      <c r="AW39" s="18" t="s">
        <v>44</v>
      </c>
      <c r="AX39" s="18" t="s">
        <v>44</v>
      </c>
      <c r="AY39" s="18" t="s">
        <v>44</v>
      </c>
      <c r="AZ39" s="20" t="s">
        <v>44</v>
      </c>
      <c r="BA39" s="24" t="s">
        <v>44</v>
      </c>
      <c r="BB39" s="25" t="s">
        <v>44</v>
      </c>
      <c r="BC39" s="26"/>
    </row>
    <row r="40" spans="1:55" ht="15" customHeight="1">
      <c r="A40" s="14">
        <v>29</v>
      </c>
      <c r="B40" s="15"/>
      <c r="C40" s="16">
        <v>0.525</v>
      </c>
      <c r="D40" s="16">
        <v>0.423</v>
      </c>
      <c r="E40" s="16">
        <v>0</v>
      </c>
      <c r="F40" s="16">
        <v>0</v>
      </c>
      <c r="G40" s="16">
        <v>0.05</v>
      </c>
      <c r="H40" s="15"/>
      <c r="I40" s="17">
        <v>211.77</v>
      </c>
      <c r="J40" s="17">
        <v>320.92</v>
      </c>
      <c r="K40" s="17" t="s">
        <v>44</v>
      </c>
      <c r="L40" s="17">
        <v>260.5</v>
      </c>
      <c r="M40" s="17">
        <v>247.33</v>
      </c>
      <c r="N40" s="17">
        <v>8.95</v>
      </c>
      <c r="O40" s="17">
        <v>17.82</v>
      </c>
      <c r="P40" s="17" t="s">
        <v>44</v>
      </c>
      <c r="Q40" s="15"/>
      <c r="R40" s="18">
        <v>0.521</v>
      </c>
      <c r="S40" s="15"/>
      <c r="T40" s="19">
        <v>23.64</v>
      </c>
      <c r="U40" s="20">
        <v>16.69</v>
      </c>
      <c r="V40" s="20">
        <v>18</v>
      </c>
      <c r="W40" s="20" t="s">
        <v>44</v>
      </c>
      <c r="X40" s="15"/>
      <c r="Y40" s="16">
        <v>0.385</v>
      </c>
      <c r="Z40" s="16">
        <v>0.482</v>
      </c>
      <c r="AA40" s="16">
        <v>0.861</v>
      </c>
      <c r="AB40" s="15"/>
      <c r="AC40" s="16">
        <v>0.044</v>
      </c>
      <c r="AD40" s="21">
        <v>13.8</v>
      </c>
      <c r="AE40" s="21">
        <v>4.3</v>
      </c>
      <c r="AF40" s="16">
        <v>0.24</v>
      </c>
      <c r="AG40" s="15"/>
      <c r="AH40" s="21">
        <v>205</v>
      </c>
      <c r="AI40" s="16">
        <v>0.268</v>
      </c>
      <c r="AJ40" s="22">
        <v>0.268</v>
      </c>
      <c r="AK40" s="15"/>
      <c r="AL40" s="16">
        <v>0.781</v>
      </c>
      <c r="AM40" s="16">
        <v>0.218</v>
      </c>
      <c r="AN40" s="16">
        <v>0.799</v>
      </c>
      <c r="AO40" s="16">
        <v>0.874</v>
      </c>
      <c r="AP40" s="21">
        <v>561</v>
      </c>
      <c r="AQ40" s="21">
        <v>136</v>
      </c>
      <c r="AR40" s="23">
        <v>12.1</v>
      </c>
      <c r="AS40" s="16">
        <v>0.777</v>
      </c>
      <c r="AT40" s="15"/>
      <c r="AU40" s="16">
        <v>0.423</v>
      </c>
      <c r="AV40" s="18">
        <v>0.179</v>
      </c>
      <c r="AW40" s="18">
        <v>0.423</v>
      </c>
      <c r="AX40" s="18">
        <v>0.576</v>
      </c>
      <c r="AY40" s="18">
        <v>0.516</v>
      </c>
      <c r="AZ40" s="20">
        <v>0.81</v>
      </c>
      <c r="BA40" s="24">
        <v>3</v>
      </c>
      <c r="BB40" s="25">
        <v>91.1</v>
      </c>
      <c r="BC40" s="26"/>
    </row>
    <row r="41" spans="1:55" ht="15" customHeight="1">
      <c r="A41" s="14">
        <v>30</v>
      </c>
      <c r="B41" s="15"/>
      <c r="C41" s="16">
        <v>0.83</v>
      </c>
      <c r="D41" s="16">
        <v>0</v>
      </c>
      <c r="E41" s="16">
        <v>0.021</v>
      </c>
      <c r="F41" s="16">
        <v>0.111</v>
      </c>
      <c r="G41" s="16">
        <v>0.036</v>
      </c>
      <c r="H41" s="15"/>
      <c r="I41" s="17">
        <v>68.96</v>
      </c>
      <c r="J41" s="17" t="s">
        <v>44</v>
      </c>
      <c r="K41" s="17">
        <v>74.75</v>
      </c>
      <c r="L41" s="17">
        <v>69.11</v>
      </c>
      <c r="M41" s="17">
        <v>66.28</v>
      </c>
      <c r="N41" s="17">
        <v>3.29</v>
      </c>
      <c r="O41" s="17" t="s">
        <v>44</v>
      </c>
      <c r="P41" s="17">
        <v>3.3</v>
      </c>
      <c r="Q41" s="15"/>
      <c r="R41" s="18">
        <v>0.644</v>
      </c>
      <c r="S41" s="15"/>
      <c r="T41" s="19">
        <v>20.94</v>
      </c>
      <c r="U41" s="20">
        <v>9.1</v>
      </c>
      <c r="V41" s="20" t="s">
        <v>44</v>
      </c>
      <c r="W41" s="20">
        <v>22.58</v>
      </c>
      <c r="X41" s="15"/>
      <c r="Y41" s="16">
        <v>0.231</v>
      </c>
      <c r="Z41" s="16">
        <v>0.434</v>
      </c>
      <c r="AA41" s="16">
        <v>0.762</v>
      </c>
      <c r="AB41" s="15"/>
      <c r="AC41" s="16">
        <v>0.098</v>
      </c>
      <c r="AD41" s="21">
        <v>37.2</v>
      </c>
      <c r="AE41" s="21">
        <v>11.4</v>
      </c>
      <c r="AF41" s="16">
        <v>0.317</v>
      </c>
      <c r="AG41" s="15"/>
      <c r="AH41" s="21">
        <v>184.8</v>
      </c>
      <c r="AI41" s="16">
        <v>0.142</v>
      </c>
      <c r="AJ41" s="22">
        <v>0.422</v>
      </c>
      <c r="AK41" s="15"/>
      <c r="AL41" s="16">
        <v>0.776</v>
      </c>
      <c r="AM41" s="16">
        <v>0.197</v>
      </c>
      <c r="AN41" s="16">
        <v>0.746</v>
      </c>
      <c r="AO41" s="16">
        <v>0.703</v>
      </c>
      <c r="AP41" s="21">
        <v>557</v>
      </c>
      <c r="AQ41" s="21">
        <v>48</v>
      </c>
      <c r="AR41" s="23">
        <v>9.5</v>
      </c>
      <c r="AS41" s="16">
        <v>0.813</v>
      </c>
      <c r="AT41" s="15"/>
      <c r="AU41" s="16">
        <v>0</v>
      </c>
      <c r="AV41" s="18">
        <v>0</v>
      </c>
      <c r="AW41" s="18" t="s">
        <v>44</v>
      </c>
      <c r="AX41" s="18" t="s">
        <v>44</v>
      </c>
      <c r="AY41" s="18" t="s">
        <v>44</v>
      </c>
      <c r="AZ41" s="20" t="s">
        <v>44</v>
      </c>
      <c r="BA41" s="24" t="s">
        <v>44</v>
      </c>
      <c r="BB41" s="25" t="s">
        <v>44</v>
      </c>
      <c r="BC41" s="26"/>
    </row>
    <row r="42" spans="1:55" ht="15" customHeight="1">
      <c r="A42" s="14">
        <v>31</v>
      </c>
      <c r="B42" s="15"/>
      <c r="C42" s="16">
        <v>0.501</v>
      </c>
      <c r="D42" s="16">
        <v>0.475</v>
      </c>
      <c r="E42" s="16">
        <v>0</v>
      </c>
      <c r="F42" s="16">
        <v>0.01</v>
      </c>
      <c r="G42" s="16">
        <v>0.012</v>
      </c>
      <c r="H42" s="15"/>
      <c r="I42" s="17">
        <v>75.55</v>
      </c>
      <c r="J42" s="17">
        <v>348.84</v>
      </c>
      <c r="K42" s="17" t="s">
        <v>44</v>
      </c>
      <c r="L42" s="17">
        <v>208.48</v>
      </c>
      <c r="M42" s="17">
        <v>205.78</v>
      </c>
      <c r="N42" s="17">
        <v>3.91</v>
      </c>
      <c r="O42" s="17">
        <v>19.38</v>
      </c>
      <c r="P42" s="17" t="s">
        <v>44</v>
      </c>
      <c r="Q42" s="15"/>
      <c r="R42" s="18">
        <v>0.441</v>
      </c>
      <c r="S42" s="15"/>
      <c r="T42" s="19">
        <v>19.29</v>
      </c>
      <c r="U42" s="20">
        <v>9.78</v>
      </c>
      <c r="V42" s="20">
        <v>17.99</v>
      </c>
      <c r="W42" s="20" t="s">
        <v>44</v>
      </c>
      <c r="X42" s="15"/>
      <c r="Y42" s="16">
        <v>0.604</v>
      </c>
      <c r="Z42" s="16">
        <v>0.441</v>
      </c>
      <c r="AA42" s="16">
        <v>0.755</v>
      </c>
      <c r="AB42" s="15"/>
      <c r="AC42" s="16">
        <v>0.098</v>
      </c>
      <c r="AD42" s="21">
        <v>48.7</v>
      </c>
      <c r="AE42" s="21">
        <v>1.3</v>
      </c>
      <c r="AF42" s="16">
        <v>0.545</v>
      </c>
      <c r="AG42" s="15"/>
      <c r="AH42" s="21">
        <v>225.6</v>
      </c>
      <c r="AI42" s="16">
        <v>0.233</v>
      </c>
      <c r="AJ42" s="22">
        <v>0.296</v>
      </c>
      <c r="AK42" s="15"/>
      <c r="AL42" s="16">
        <v>0.88</v>
      </c>
      <c r="AM42" s="16">
        <v>0.21</v>
      </c>
      <c r="AN42" s="16">
        <v>0.778</v>
      </c>
      <c r="AO42" s="16">
        <v>0.533</v>
      </c>
      <c r="AP42" s="21">
        <v>492</v>
      </c>
      <c r="AQ42" s="21">
        <v>62</v>
      </c>
      <c r="AR42" s="23">
        <v>15.6</v>
      </c>
      <c r="AS42" s="16">
        <v>0.823</v>
      </c>
      <c r="AT42" s="15"/>
      <c r="AU42" s="16">
        <v>0.475</v>
      </c>
      <c r="AV42" s="18">
        <v>0.16</v>
      </c>
      <c r="AW42" s="18">
        <v>0.336</v>
      </c>
      <c r="AX42" s="18">
        <v>0.663</v>
      </c>
      <c r="AY42" s="18">
        <v>0.644</v>
      </c>
      <c r="AZ42" s="20">
        <v>0.69</v>
      </c>
      <c r="BA42" s="24">
        <v>2</v>
      </c>
      <c r="BB42" s="25">
        <v>105.5</v>
      </c>
      <c r="BC42" s="26"/>
    </row>
    <row r="43" spans="1:55" ht="15" customHeight="1">
      <c r="A43" s="14">
        <v>32</v>
      </c>
      <c r="B43" s="15"/>
      <c r="C43" s="16">
        <v>0.74</v>
      </c>
      <c r="D43" s="16">
        <v>0.142</v>
      </c>
      <c r="E43" s="16">
        <v>0</v>
      </c>
      <c r="F43" s="16">
        <v>0.033</v>
      </c>
      <c r="G43" s="16">
        <v>0.083</v>
      </c>
      <c r="H43" s="15"/>
      <c r="I43" s="17">
        <v>261.37</v>
      </c>
      <c r="J43" s="17">
        <v>390.89</v>
      </c>
      <c r="K43" s="17" t="s">
        <v>44</v>
      </c>
      <c r="L43" s="17">
        <v>282.3</v>
      </c>
      <c r="M43" s="17">
        <v>257.82</v>
      </c>
      <c r="N43" s="17">
        <v>11.06</v>
      </c>
      <c r="O43" s="17">
        <v>12.8</v>
      </c>
      <c r="P43" s="17" t="s">
        <v>44</v>
      </c>
      <c r="Q43" s="15"/>
      <c r="R43" s="18">
        <v>0.564</v>
      </c>
      <c r="S43" s="15"/>
      <c r="T43" s="19">
        <v>23.62</v>
      </c>
      <c r="U43" s="20">
        <v>12.46</v>
      </c>
      <c r="V43" s="20">
        <v>30.53</v>
      </c>
      <c r="W43" s="20" t="s">
        <v>44</v>
      </c>
      <c r="X43" s="15"/>
      <c r="Y43" s="16">
        <v>0.438</v>
      </c>
      <c r="Z43" s="16">
        <v>0.46</v>
      </c>
      <c r="AA43" s="16">
        <v>0.815</v>
      </c>
      <c r="AB43" s="15"/>
      <c r="AC43" s="16">
        <v>0.051</v>
      </c>
      <c r="AD43" s="21">
        <v>20.9</v>
      </c>
      <c r="AE43" s="21">
        <v>0.1</v>
      </c>
      <c r="AF43" s="16">
        <v>0.419</v>
      </c>
      <c r="AG43" s="15"/>
      <c r="AH43" s="21">
        <v>243.9</v>
      </c>
      <c r="AI43" s="16">
        <v>0.183</v>
      </c>
      <c r="AJ43" s="22">
        <v>0.405</v>
      </c>
      <c r="AK43" s="15"/>
      <c r="AL43" s="16">
        <v>0.888</v>
      </c>
      <c r="AM43" s="16">
        <v>0.18</v>
      </c>
      <c r="AN43" s="16">
        <v>0.703</v>
      </c>
      <c r="AO43" s="16">
        <v>0.482</v>
      </c>
      <c r="AP43" s="21">
        <v>446</v>
      </c>
      <c r="AQ43" s="21">
        <v>68</v>
      </c>
      <c r="AR43" s="23">
        <v>13.4</v>
      </c>
      <c r="AS43" s="16">
        <v>0.842</v>
      </c>
      <c r="AT43" s="15"/>
      <c r="AU43" s="16">
        <v>0.142</v>
      </c>
      <c r="AV43" s="18">
        <v>0.062</v>
      </c>
      <c r="AW43" s="18">
        <v>0.436</v>
      </c>
      <c r="AX43" s="18">
        <v>0.563</v>
      </c>
      <c r="AY43" s="18">
        <v>0.458</v>
      </c>
      <c r="AZ43" s="20">
        <v>1.29</v>
      </c>
      <c r="BA43" s="24">
        <v>4</v>
      </c>
      <c r="BB43" s="25">
        <v>140</v>
      </c>
      <c r="BC43" s="26"/>
    </row>
    <row r="44" spans="1:55" ht="15" customHeight="1">
      <c r="A44" s="14">
        <v>33</v>
      </c>
      <c r="B44" s="15"/>
      <c r="C44" s="16">
        <v>0.86</v>
      </c>
      <c r="D44" s="16">
        <v>0</v>
      </c>
      <c r="E44" s="16">
        <v>0.022</v>
      </c>
      <c r="F44" s="16">
        <v>0.116</v>
      </c>
      <c r="G44" s="16">
        <v>0</v>
      </c>
      <c r="H44" s="15"/>
      <c r="I44" s="17">
        <v>37.62</v>
      </c>
      <c r="J44" s="17" t="s">
        <v>44</v>
      </c>
      <c r="K44" s="17">
        <v>40.25</v>
      </c>
      <c r="L44" s="17">
        <v>37.69</v>
      </c>
      <c r="M44" s="17">
        <v>37.69</v>
      </c>
      <c r="N44" s="17">
        <v>4.02</v>
      </c>
      <c r="O44" s="17" t="s">
        <v>44</v>
      </c>
      <c r="P44" s="17">
        <v>3.98</v>
      </c>
      <c r="Q44" s="15"/>
      <c r="R44" s="18">
        <v>0.472</v>
      </c>
      <c r="S44" s="15"/>
      <c r="T44" s="19">
        <v>9.35</v>
      </c>
      <c r="U44" s="20">
        <v>5.74</v>
      </c>
      <c r="V44" s="20" t="s">
        <v>44</v>
      </c>
      <c r="W44" s="20">
        <v>10.09</v>
      </c>
      <c r="X44" s="15"/>
      <c r="Y44" s="16">
        <v>0.452</v>
      </c>
      <c r="Z44" s="16">
        <v>0.336</v>
      </c>
      <c r="AA44" s="16">
        <v>0.677</v>
      </c>
      <c r="AB44" s="15"/>
      <c r="AC44" s="16">
        <v>0.084</v>
      </c>
      <c r="AD44" s="21">
        <v>94.5</v>
      </c>
      <c r="AE44" s="21">
        <v>17.6</v>
      </c>
      <c r="AF44" s="16">
        <v>0.291</v>
      </c>
      <c r="AG44" s="15"/>
      <c r="AH44" s="21">
        <v>237.2</v>
      </c>
      <c r="AI44" s="16">
        <v>0.223</v>
      </c>
      <c r="AJ44" s="22">
        <v>0.436</v>
      </c>
      <c r="AK44" s="15"/>
      <c r="AL44" s="16">
        <v>1.042</v>
      </c>
      <c r="AM44" s="16">
        <v>0.236</v>
      </c>
      <c r="AN44" s="16">
        <v>0.688</v>
      </c>
      <c r="AO44" s="16">
        <v>0.616</v>
      </c>
      <c r="AP44" s="21">
        <v>372</v>
      </c>
      <c r="AQ44" s="21">
        <v>0</v>
      </c>
      <c r="AR44" s="23">
        <v>11.2</v>
      </c>
      <c r="AS44" s="16">
        <v>0.638</v>
      </c>
      <c r="AT44" s="15"/>
      <c r="AU44" s="16">
        <v>0</v>
      </c>
      <c r="AV44" s="18">
        <v>0</v>
      </c>
      <c r="AW44" s="18" t="s">
        <v>44</v>
      </c>
      <c r="AX44" s="18" t="s">
        <v>44</v>
      </c>
      <c r="AY44" s="18" t="s">
        <v>44</v>
      </c>
      <c r="AZ44" s="20" t="s">
        <v>44</v>
      </c>
      <c r="BA44" s="24" t="s">
        <v>44</v>
      </c>
      <c r="BB44" s="25" t="s">
        <v>44</v>
      </c>
      <c r="BC44" s="26"/>
    </row>
    <row r="45" spans="1:55" ht="15" customHeight="1">
      <c r="A45" s="14">
        <v>34</v>
      </c>
      <c r="B45" s="15"/>
      <c r="C45" s="16">
        <v>0.521</v>
      </c>
      <c r="D45" s="16">
        <v>0.283</v>
      </c>
      <c r="E45" s="16">
        <v>0.149</v>
      </c>
      <c r="F45" s="16">
        <v>0.015</v>
      </c>
      <c r="G45" s="16">
        <v>0.03</v>
      </c>
      <c r="H45" s="15"/>
      <c r="I45" s="17">
        <v>123</v>
      </c>
      <c r="J45" s="17">
        <v>210.09</v>
      </c>
      <c r="K45" s="17">
        <v>111.64</v>
      </c>
      <c r="L45" s="17">
        <v>147.1</v>
      </c>
      <c r="M45" s="17">
        <v>142.56</v>
      </c>
      <c r="N45" s="17">
        <v>5.93</v>
      </c>
      <c r="O45" s="17">
        <v>14</v>
      </c>
      <c r="P45" s="17">
        <v>6.02</v>
      </c>
      <c r="Q45" s="15"/>
      <c r="R45" s="18">
        <v>0.598</v>
      </c>
      <c r="S45" s="15"/>
      <c r="T45" s="19">
        <v>20.71</v>
      </c>
      <c r="U45" s="20">
        <v>8.7</v>
      </c>
      <c r="V45" s="20">
        <v>14.99</v>
      </c>
      <c r="W45" s="20">
        <v>18.52</v>
      </c>
      <c r="X45" s="15"/>
      <c r="Y45" s="16">
        <v>0.602</v>
      </c>
      <c r="Z45" s="16">
        <v>0.466</v>
      </c>
      <c r="AA45" s="16">
        <v>0.958</v>
      </c>
      <c r="AB45" s="15"/>
      <c r="AC45" s="16">
        <v>0.053</v>
      </c>
      <c r="AD45" s="21">
        <v>23.6</v>
      </c>
      <c r="AE45" s="21">
        <v>6.8</v>
      </c>
      <c r="AF45" s="16">
        <v>0.461</v>
      </c>
      <c r="AG45" s="15"/>
      <c r="AH45" s="21">
        <v>173.9</v>
      </c>
      <c r="AI45" s="16">
        <v>0.179</v>
      </c>
      <c r="AJ45" s="22">
        <v>0.443</v>
      </c>
      <c r="AK45" s="15"/>
      <c r="AL45" s="16">
        <v>1.017</v>
      </c>
      <c r="AM45" s="16">
        <v>0.278</v>
      </c>
      <c r="AN45" s="16">
        <v>0.656</v>
      </c>
      <c r="AO45" s="16">
        <v>0.526</v>
      </c>
      <c r="AP45" s="21">
        <v>497</v>
      </c>
      <c r="AQ45" s="21">
        <v>109</v>
      </c>
      <c r="AR45" s="23">
        <v>16.4</v>
      </c>
      <c r="AS45" s="16">
        <v>0.653</v>
      </c>
      <c r="AT45" s="15"/>
      <c r="AU45" s="16">
        <v>0.283</v>
      </c>
      <c r="AV45" s="18">
        <v>0.123</v>
      </c>
      <c r="AW45" s="18">
        <v>0.435</v>
      </c>
      <c r="AX45" s="18">
        <v>0.564</v>
      </c>
      <c r="AY45" s="18">
        <v>0.609</v>
      </c>
      <c r="AZ45" s="20">
        <v>1.13</v>
      </c>
      <c r="BA45" s="24">
        <v>3</v>
      </c>
      <c r="BB45" s="25">
        <v>138.6</v>
      </c>
      <c r="BC45" s="26"/>
    </row>
    <row r="46" spans="1:55" ht="15" customHeight="1">
      <c r="A46" s="14">
        <v>35</v>
      </c>
      <c r="B46" s="15"/>
      <c r="C46" s="16">
        <v>0.82</v>
      </c>
      <c r="D46" s="16">
        <v>0.07</v>
      </c>
      <c r="E46" s="16">
        <v>0</v>
      </c>
      <c r="F46" s="16">
        <v>0.033</v>
      </c>
      <c r="G46" s="16">
        <v>0.074</v>
      </c>
      <c r="H46" s="15"/>
      <c r="I46" s="17">
        <v>23.78</v>
      </c>
      <c r="J46" s="17">
        <v>101.94</v>
      </c>
      <c r="K46" s="17" t="s">
        <v>44</v>
      </c>
      <c r="L46" s="17">
        <v>29.99</v>
      </c>
      <c r="M46" s="17">
        <v>27.67</v>
      </c>
      <c r="N46" s="17">
        <v>1.28</v>
      </c>
      <c r="O46" s="17">
        <v>6.95</v>
      </c>
      <c r="P46" s="17" t="s">
        <v>44</v>
      </c>
      <c r="Q46" s="15"/>
      <c r="R46" s="18">
        <v>0.606</v>
      </c>
      <c r="S46" s="15"/>
      <c r="T46" s="19">
        <v>18.51</v>
      </c>
      <c r="U46" s="20" t="s">
        <v>44</v>
      </c>
      <c r="V46" s="20">
        <v>14.64</v>
      </c>
      <c r="W46" s="20" t="s">
        <v>44</v>
      </c>
      <c r="X46" s="15"/>
      <c r="Y46" s="16">
        <v>0.608</v>
      </c>
      <c r="Z46" s="16">
        <v>0.424</v>
      </c>
      <c r="AA46" s="16">
        <v>0.72</v>
      </c>
      <c r="AB46" s="15"/>
      <c r="AC46" s="16">
        <v>0.181</v>
      </c>
      <c r="AD46" s="21">
        <v>113.5</v>
      </c>
      <c r="AE46" s="21">
        <v>0</v>
      </c>
      <c r="AF46" s="16">
        <v>0.283</v>
      </c>
      <c r="AG46" s="15"/>
      <c r="AH46" s="21">
        <v>194.8</v>
      </c>
      <c r="AI46" s="16">
        <v>0.23</v>
      </c>
      <c r="AJ46" s="22">
        <v>0.382</v>
      </c>
      <c r="AK46" s="15"/>
      <c r="AL46" s="16">
        <v>0.799</v>
      </c>
      <c r="AM46" s="16">
        <v>0.163</v>
      </c>
      <c r="AN46" s="16">
        <v>0.808</v>
      </c>
      <c r="AO46" s="16">
        <v>0.761</v>
      </c>
      <c r="AP46" s="21">
        <v>449</v>
      </c>
      <c r="AQ46" s="21">
        <v>13</v>
      </c>
      <c r="AR46" s="23">
        <v>13.3</v>
      </c>
      <c r="AS46" s="16">
        <v>0.85</v>
      </c>
      <c r="AT46" s="15"/>
      <c r="AU46" s="16">
        <v>0.07</v>
      </c>
      <c r="AV46" s="18">
        <v>0.019</v>
      </c>
      <c r="AW46" s="18">
        <v>0.272</v>
      </c>
      <c r="AX46" s="18">
        <v>0.727</v>
      </c>
      <c r="AY46" s="18">
        <v>0.595</v>
      </c>
      <c r="AZ46" s="20">
        <v>0.68</v>
      </c>
      <c r="BA46" s="24">
        <v>2</v>
      </c>
      <c r="BB46" s="25">
        <v>264.8</v>
      </c>
      <c r="BC46" s="26"/>
    </row>
    <row r="47" spans="1:55" ht="15" customHeight="1">
      <c r="A47" s="14">
        <v>36</v>
      </c>
      <c r="B47" s="15"/>
      <c r="C47" s="16">
        <v>0.838</v>
      </c>
      <c r="D47" s="16">
        <v>0.092</v>
      </c>
      <c r="E47" s="16">
        <v>0.068</v>
      </c>
      <c r="F47" s="16">
        <v>0</v>
      </c>
      <c r="G47" s="16">
        <v>0</v>
      </c>
      <c r="H47" s="15"/>
      <c r="I47" s="17">
        <v>43.27</v>
      </c>
      <c r="J47" s="17">
        <v>105.14</v>
      </c>
      <c r="K47" s="17">
        <v>44.11</v>
      </c>
      <c r="L47" s="17">
        <v>49.03</v>
      </c>
      <c r="M47" s="17">
        <v>49.03</v>
      </c>
      <c r="N47" s="17">
        <v>3.1</v>
      </c>
      <c r="O47" s="17">
        <v>9.05</v>
      </c>
      <c r="P47" s="17">
        <v>2.99</v>
      </c>
      <c r="Q47" s="15"/>
      <c r="R47" s="18">
        <v>0.508</v>
      </c>
      <c r="S47" s="15"/>
      <c r="T47" s="19">
        <v>13.92</v>
      </c>
      <c r="U47" s="20">
        <v>9.01</v>
      </c>
      <c r="V47" s="20">
        <v>11.61</v>
      </c>
      <c r="W47" s="20">
        <v>14.71</v>
      </c>
      <c r="X47" s="15"/>
      <c r="Y47" s="16">
        <v>0.764</v>
      </c>
      <c r="Z47" s="16">
        <v>0.386</v>
      </c>
      <c r="AA47" s="16">
        <v>0.952</v>
      </c>
      <c r="AB47" s="15"/>
      <c r="AC47" s="16">
        <v>0.124</v>
      </c>
      <c r="AD47" s="21">
        <v>83.8</v>
      </c>
      <c r="AE47" s="21">
        <v>12.9</v>
      </c>
      <c r="AF47" s="16">
        <v>0.46</v>
      </c>
      <c r="AG47" s="15"/>
      <c r="AH47" s="21">
        <v>125.3</v>
      </c>
      <c r="AI47" s="16">
        <v>0.086</v>
      </c>
      <c r="AJ47" s="22">
        <v>0.361</v>
      </c>
      <c r="AK47" s="15"/>
      <c r="AL47" s="16">
        <v>0.729</v>
      </c>
      <c r="AM47" s="16">
        <v>0.185</v>
      </c>
      <c r="AN47" s="16">
        <v>0.824</v>
      </c>
      <c r="AO47" s="16">
        <v>0.839</v>
      </c>
      <c r="AP47" s="21">
        <v>288</v>
      </c>
      <c r="AQ47" s="21">
        <v>0</v>
      </c>
      <c r="AR47" s="23">
        <v>11.8</v>
      </c>
      <c r="AS47" s="16">
        <v>0.788</v>
      </c>
      <c r="AT47" s="15"/>
      <c r="AU47" s="16">
        <v>0.092</v>
      </c>
      <c r="AV47" s="18">
        <v>0.032</v>
      </c>
      <c r="AW47" s="18">
        <v>0.351</v>
      </c>
      <c r="AX47" s="18">
        <v>0.648</v>
      </c>
      <c r="AY47" s="18">
        <v>0.718</v>
      </c>
      <c r="AZ47" s="20">
        <v>0.72</v>
      </c>
      <c r="BA47" s="24">
        <v>2</v>
      </c>
      <c r="BB47" s="25">
        <v>345.1</v>
      </c>
      <c r="BC47" s="26"/>
    </row>
    <row r="48" spans="1:55" ht="15" customHeight="1">
      <c r="A48" s="14">
        <v>37</v>
      </c>
      <c r="B48" s="15"/>
      <c r="C48" s="16">
        <v>0.756</v>
      </c>
      <c r="D48" s="16">
        <v>0.148</v>
      </c>
      <c r="E48" s="16">
        <v>0</v>
      </c>
      <c r="F48" s="16">
        <v>0.095</v>
      </c>
      <c r="G48" s="16">
        <v>0</v>
      </c>
      <c r="H48" s="15"/>
      <c r="I48" s="17">
        <v>78.31</v>
      </c>
      <c r="J48" s="17">
        <v>177.22</v>
      </c>
      <c r="K48" s="17" t="s">
        <v>44</v>
      </c>
      <c r="L48" s="17">
        <v>94.53</v>
      </c>
      <c r="M48" s="17">
        <v>94.53</v>
      </c>
      <c r="N48" s="17">
        <v>4.97</v>
      </c>
      <c r="O48" s="17">
        <v>15.53</v>
      </c>
      <c r="P48" s="17" t="s">
        <v>44</v>
      </c>
      <c r="Q48" s="15"/>
      <c r="R48" s="18">
        <v>0.635</v>
      </c>
      <c r="S48" s="15"/>
      <c r="T48" s="19">
        <v>15.74</v>
      </c>
      <c r="U48" s="20" t="s">
        <v>44</v>
      </c>
      <c r="V48" s="20">
        <v>11.4</v>
      </c>
      <c r="W48" s="20" t="s">
        <v>44</v>
      </c>
      <c r="X48" s="15"/>
      <c r="Y48" s="16">
        <v>0.749</v>
      </c>
      <c r="Z48" s="16">
        <v>0.406</v>
      </c>
      <c r="AA48" s="16">
        <v>0.865</v>
      </c>
      <c r="AB48" s="15"/>
      <c r="AC48" s="16">
        <v>0.086</v>
      </c>
      <c r="AD48" s="21">
        <v>49.7</v>
      </c>
      <c r="AE48" s="21">
        <v>0</v>
      </c>
      <c r="AF48" s="16">
        <v>0.26</v>
      </c>
      <c r="AG48" s="15"/>
      <c r="AH48" s="21">
        <v>271.6</v>
      </c>
      <c r="AI48" s="16">
        <v>0.249</v>
      </c>
      <c r="AJ48" s="22">
        <v>0.369</v>
      </c>
      <c r="AK48" s="15"/>
      <c r="AL48" s="16">
        <v>0.711</v>
      </c>
      <c r="AM48" s="16">
        <v>0.212</v>
      </c>
      <c r="AN48" s="16">
        <v>0.822</v>
      </c>
      <c r="AO48" s="16">
        <v>0.88</v>
      </c>
      <c r="AP48" s="21">
        <v>366</v>
      </c>
      <c r="AQ48" s="21">
        <v>21</v>
      </c>
      <c r="AR48" s="23">
        <v>11.5</v>
      </c>
      <c r="AS48" s="16">
        <v>0.759</v>
      </c>
      <c r="AT48" s="15"/>
      <c r="AU48" s="16">
        <v>0.148</v>
      </c>
      <c r="AV48" s="18">
        <v>0.057</v>
      </c>
      <c r="AW48" s="18">
        <v>0.386</v>
      </c>
      <c r="AX48" s="18">
        <v>0.613</v>
      </c>
      <c r="AY48" s="18">
        <v>0.808</v>
      </c>
      <c r="AZ48" s="20">
        <v>0.77</v>
      </c>
      <c r="BA48" s="24">
        <v>2</v>
      </c>
      <c r="BB48" s="25">
        <v>219.6</v>
      </c>
      <c r="BC48" s="26"/>
    </row>
    <row r="49" spans="1:55" ht="15" customHeight="1">
      <c r="A49" s="14">
        <v>38</v>
      </c>
      <c r="B49" s="15"/>
      <c r="C49" s="16">
        <v>0.639</v>
      </c>
      <c r="D49" s="16">
        <v>0.185</v>
      </c>
      <c r="E49" s="16">
        <v>0.092</v>
      </c>
      <c r="F49" s="16">
        <v>0.082</v>
      </c>
      <c r="G49" s="16">
        <v>0</v>
      </c>
      <c r="H49" s="15"/>
      <c r="I49" s="17">
        <v>28.14</v>
      </c>
      <c r="J49" s="17">
        <v>108.4</v>
      </c>
      <c r="K49" s="17">
        <v>23.77</v>
      </c>
      <c r="L49" s="17">
        <v>43.91</v>
      </c>
      <c r="M49" s="17">
        <v>43.91</v>
      </c>
      <c r="N49" s="17">
        <v>2.4</v>
      </c>
      <c r="O49" s="17">
        <v>13.23</v>
      </c>
      <c r="P49" s="17">
        <v>2.43</v>
      </c>
      <c r="Q49" s="15"/>
      <c r="R49" s="18">
        <v>0.353</v>
      </c>
      <c r="S49" s="15"/>
      <c r="T49" s="19">
        <v>11.7</v>
      </c>
      <c r="U49" s="20">
        <v>5.48</v>
      </c>
      <c r="V49" s="20">
        <v>8.19</v>
      </c>
      <c r="W49" s="20">
        <v>9.78</v>
      </c>
      <c r="X49" s="15"/>
      <c r="Y49" s="16">
        <v>0.743</v>
      </c>
      <c r="Z49" s="16">
        <v>0.353</v>
      </c>
      <c r="AA49" s="16">
        <v>0.89</v>
      </c>
      <c r="AB49" s="15"/>
      <c r="AC49" s="16">
        <v>0.115</v>
      </c>
      <c r="AD49" s="21">
        <v>98.9</v>
      </c>
      <c r="AE49" s="21">
        <v>5.6</v>
      </c>
      <c r="AF49" s="16">
        <v>0.336</v>
      </c>
      <c r="AG49" s="15"/>
      <c r="AH49" s="21">
        <v>258</v>
      </c>
      <c r="AI49" s="16">
        <v>0.238</v>
      </c>
      <c r="AJ49" s="22">
        <v>0.214</v>
      </c>
      <c r="AK49" s="15"/>
      <c r="AL49" s="16">
        <v>0.818</v>
      </c>
      <c r="AM49" s="16">
        <v>0.245</v>
      </c>
      <c r="AN49" s="16">
        <v>0.806</v>
      </c>
      <c r="AO49" s="16">
        <v>0.86</v>
      </c>
      <c r="AP49" s="21">
        <v>372</v>
      </c>
      <c r="AQ49" s="21">
        <v>7</v>
      </c>
      <c r="AR49" s="23">
        <v>10.5</v>
      </c>
      <c r="AS49" s="16">
        <v>0.662</v>
      </c>
      <c r="AT49" s="15"/>
      <c r="AU49" s="16">
        <v>0.185</v>
      </c>
      <c r="AV49" s="18">
        <v>0.049</v>
      </c>
      <c r="AW49" s="18">
        <v>0.269</v>
      </c>
      <c r="AX49" s="18">
        <v>0.73</v>
      </c>
      <c r="AY49" s="18">
        <v>0.733</v>
      </c>
      <c r="AZ49" s="20">
        <v>0.48</v>
      </c>
      <c r="BA49" s="24">
        <v>1</v>
      </c>
      <c r="BB49" s="25">
        <v>256.8</v>
      </c>
      <c r="BC49" s="26"/>
    </row>
    <row r="50" spans="1:55" ht="15" customHeight="1">
      <c r="A50" s="14">
        <v>39</v>
      </c>
      <c r="B50" s="15"/>
      <c r="C50" s="16">
        <v>0.492</v>
      </c>
      <c r="D50" s="16">
        <v>0.451</v>
      </c>
      <c r="E50" s="16">
        <v>0.055</v>
      </c>
      <c r="F50" s="16">
        <v>0</v>
      </c>
      <c r="G50" s="16">
        <v>0</v>
      </c>
      <c r="H50" s="15"/>
      <c r="I50" s="17">
        <v>144.23</v>
      </c>
      <c r="J50" s="17">
        <v>162.26</v>
      </c>
      <c r="K50" s="17">
        <v>171.94</v>
      </c>
      <c r="L50" s="17">
        <v>153.91</v>
      </c>
      <c r="M50" s="17">
        <v>153.91</v>
      </c>
      <c r="N50" s="17">
        <v>8.53</v>
      </c>
      <c r="O50" s="17">
        <v>13.71</v>
      </c>
      <c r="P50" s="17">
        <v>8.76</v>
      </c>
      <c r="Q50" s="15"/>
      <c r="R50" s="18">
        <v>0.421</v>
      </c>
      <c r="S50" s="15"/>
      <c r="T50" s="19">
        <v>16.9</v>
      </c>
      <c r="U50" s="20">
        <v>9.64</v>
      </c>
      <c r="V50" s="20">
        <v>11.83</v>
      </c>
      <c r="W50" s="20">
        <v>19.61</v>
      </c>
      <c r="X50" s="15"/>
      <c r="Y50" s="16">
        <v>0.58</v>
      </c>
      <c r="Z50" s="16">
        <v>0.421</v>
      </c>
      <c r="AA50" s="16">
        <v>0.872</v>
      </c>
      <c r="AB50" s="15"/>
      <c r="AC50" s="16">
        <v>0.085</v>
      </c>
      <c r="AD50" s="21">
        <v>30.2</v>
      </c>
      <c r="AE50" s="21">
        <v>27.1</v>
      </c>
      <c r="AF50" s="16">
        <v>0.257</v>
      </c>
      <c r="AG50" s="15"/>
      <c r="AH50" s="21">
        <v>120.9</v>
      </c>
      <c r="AI50" s="16">
        <v>0.102</v>
      </c>
      <c r="AJ50" s="22">
        <v>0.331</v>
      </c>
      <c r="AK50" s="15"/>
      <c r="AL50" s="16">
        <v>0.937</v>
      </c>
      <c r="AM50" s="16">
        <v>0.18</v>
      </c>
      <c r="AN50" s="16">
        <v>0.757</v>
      </c>
      <c r="AO50" s="16">
        <v>0.405</v>
      </c>
      <c r="AP50" s="21">
        <v>516</v>
      </c>
      <c r="AQ50" s="21">
        <v>49</v>
      </c>
      <c r="AR50" s="23">
        <v>13.1</v>
      </c>
      <c r="AS50" s="16">
        <v>0.816</v>
      </c>
      <c r="AT50" s="15"/>
      <c r="AU50" s="16">
        <v>0.451</v>
      </c>
      <c r="AV50" s="18">
        <v>0.141</v>
      </c>
      <c r="AW50" s="18">
        <v>0.313</v>
      </c>
      <c r="AX50" s="18">
        <v>0.686</v>
      </c>
      <c r="AY50" s="18">
        <v>0.564</v>
      </c>
      <c r="AZ50" s="20">
        <v>0.97</v>
      </c>
      <c r="BA50" s="24">
        <v>2</v>
      </c>
      <c r="BB50" s="25">
        <v>268.7</v>
      </c>
      <c r="BC50" s="26"/>
    </row>
    <row r="51" spans="1:55" ht="15" customHeight="1">
      <c r="A51" s="14">
        <v>40</v>
      </c>
      <c r="B51" s="15"/>
      <c r="C51" s="16">
        <v>0.655</v>
      </c>
      <c r="D51" s="16">
        <v>0.293</v>
      </c>
      <c r="E51" s="16">
        <v>0</v>
      </c>
      <c r="F51" s="16">
        <v>0.051</v>
      </c>
      <c r="G51" s="16">
        <v>0</v>
      </c>
      <c r="H51" s="15"/>
      <c r="I51" s="17">
        <v>143.55</v>
      </c>
      <c r="J51" s="17">
        <v>226.39</v>
      </c>
      <c r="K51" s="17" t="s">
        <v>44</v>
      </c>
      <c r="L51" s="17">
        <v>169.15</v>
      </c>
      <c r="M51" s="17">
        <v>169.15</v>
      </c>
      <c r="N51" s="17">
        <v>8.13</v>
      </c>
      <c r="O51" s="17">
        <v>10.71</v>
      </c>
      <c r="P51" s="17" t="s">
        <v>44</v>
      </c>
      <c r="Q51" s="15"/>
      <c r="R51" s="18">
        <v>0.62</v>
      </c>
      <c r="S51" s="15"/>
      <c r="T51" s="19">
        <v>17.64</v>
      </c>
      <c r="U51" s="20">
        <v>8.39</v>
      </c>
      <c r="V51" s="20">
        <v>21.13</v>
      </c>
      <c r="W51" s="20" t="s">
        <v>44</v>
      </c>
      <c r="X51" s="15"/>
      <c r="Y51" s="16">
        <v>0.482</v>
      </c>
      <c r="Z51" s="16">
        <v>0.422</v>
      </c>
      <c r="AA51" s="16">
        <v>0.544</v>
      </c>
      <c r="AB51" s="15"/>
      <c r="AC51" s="16">
        <v>0.055</v>
      </c>
      <c r="AD51" s="21">
        <v>30.3</v>
      </c>
      <c r="AE51" s="21">
        <v>4</v>
      </c>
      <c r="AF51" s="16">
        <v>0.556</v>
      </c>
      <c r="AG51" s="15"/>
      <c r="AH51" s="21">
        <v>116.5</v>
      </c>
      <c r="AI51" s="16">
        <v>0.147</v>
      </c>
      <c r="AJ51" s="22">
        <v>0.385</v>
      </c>
      <c r="AK51" s="15"/>
      <c r="AL51" s="16">
        <v>1.036</v>
      </c>
      <c r="AM51" s="16">
        <v>0.162</v>
      </c>
      <c r="AN51" s="16">
        <v>0.743</v>
      </c>
      <c r="AO51" s="16">
        <v>0.641</v>
      </c>
      <c r="AP51" s="21">
        <v>462</v>
      </c>
      <c r="AQ51" s="21">
        <v>78</v>
      </c>
      <c r="AR51" s="23">
        <v>8</v>
      </c>
      <c r="AS51" s="16">
        <v>0.832</v>
      </c>
      <c r="AT51" s="15"/>
      <c r="AU51" s="16">
        <v>0.293</v>
      </c>
      <c r="AV51" s="18">
        <v>0.1</v>
      </c>
      <c r="AW51" s="18">
        <v>0.341</v>
      </c>
      <c r="AX51" s="18">
        <v>0.658</v>
      </c>
      <c r="AY51" s="18">
        <v>0.657</v>
      </c>
      <c r="AZ51" s="20">
        <v>1.07</v>
      </c>
      <c r="BA51" s="24">
        <v>3</v>
      </c>
      <c r="BB51" s="25">
        <v>192.6</v>
      </c>
      <c r="BC51" s="26"/>
    </row>
    <row r="52" spans="1:55" ht="15" customHeight="1">
      <c r="A52" s="14">
        <v>41</v>
      </c>
      <c r="B52" s="15"/>
      <c r="C52" s="16">
        <v>0.622</v>
      </c>
      <c r="D52" s="16">
        <v>0.337</v>
      </c>
      <c r="E52" s="16">
        <v>0</v>
      </c>
      <c r="F52" s="16">
        <v>0</v>
      </c>
      <c r="G52" s="16">
        <v>0.039</v>
      </c>
      <c r="H52" s="15"/>
      <c r="I52" s="17">
        <v>54.31</v>
      </c>
      <c r="J52" s="17">
        <v>212.03</v>
      </c>
      <c r="K52" s="17" t="s">
        <v>44</v>
      </c>
      <c r="L52" s="17">
        <v>109.8</v>
      </c>
      <c r="M52" s="17">
        <v>105.47</v>
      </c>
      <c r="N52" s="17">
        <v>1.98</v>
      </c>
      <c r="O52" s="17">
        <v>11.09</v>
      </c>
      <c r="P52" s="17" t="s">
        <v>44</v>
      </c>
      <c r="Q52" s="15"/>
      <c r="R52" s="18">
        <v>0.766</v>
      </c>
      <c r="S52" s="15"/>
      <c r="T52" s="19">
        <v>27.29</v>
      </c>
      <c r="U52" s="20">
        <v>13.26</v>
      </c>
      <c r="V52" s="20">
        <v>19.1</v>
      </c>
      <c r="W52" s="20" t="s">
        <v>44</v>
      </c>
      <c r="X52" s="15"/>
      <c r="Y52" s="16">
        <v>0.61</v>
      </c>
      <c r="Z52" s="16">
        <v>0.515</v>
      </c>
      <c r="AA52" s="16">
        <v>0.801</v>
      </c>
      <c r="AB52" s="15"/>
      <c r="AC52" s="16">
        <v>0.154</v>
      </c>
      <c r="AD52" s="21">
        <v>57</v>
      </c>
      <c r="AE52" s="21">
        <v>2.8</v>
      </c>
      <c r="AF52" s="16">
        <v>0.324</v>
      </c>
      <c r="AG52" s="15"/>
      <c r="AH52" s="21">
        <v>157.8</v>
      </c>
      <c r="AI52" s="16">
        <v>0.13</v>
      </c>
      <c r="AJ52" s="22">
        <v>0.401</v>
      </c>
      <c r="AK52" s="15"/>
      <c r="AL52" s="16">
        <v>0.79</v>
      </c>
      <c r="AM52" s="16">
        <v>0.207</v>
      </c>
      <c r="AN52" s="16">
        <v>0.737</v>
      </c>
      <c r="AO52" s="16">
        <v>0.589</v>
      </c>
      <c r="AP52" s="21">
        <v>362</v>
      </c>
      <c r="AQ52" s="21">
        <v>42</v>
      </c>
      <c r="AR52" s="23">
        <v>21.8</v>
      </c>
      <c r="AS52" s="16">
        <v>0.804</v>
      </c>
      <c r="AT52" s="15"/>
      <c r="AU52" s="16">
        <v>0.337</v>
      </c>
      <c r="AV52" s="18">
        <v>0.165</v>
      </c>
      <c r="AW52" s="18">
        <v>0.488</v>
      </c>
      <c r="AX52" s="18">
        <v>0.511</v>
      </c>
      <c r="AY52" s="18">
        <v>0.624</v>
      </c>
      <c r="AZ52" s="20">
        <v>0.56</v>
      </c>
      <c r="BA52" s="24">
        <v>3</v>
      </c>
      <c r="BB52" s="25">
        <v>146.1</v>
      </c>
      <c r="BC52" s="26"/>
    </row>
    <row r="53" spans="1:55" ht="15" customHeight="1">
      <c r="A53" s="14">
        <v>42</v>
      </c>
      <c r="B53" s="15"/>
      <c r="C53" s="16">
        <v>0.485</v>
      </c>
      <c r="D53" s="16">
        <v>0.142</v>
      </c>
      <c r="E53" s="16">
        <v>0.344</v>
      </c>
      <c r="F53" s="16">
        <v>0.027</v>
      </c>
      <c r="G53" s="16">
        <v>0</v>
      </c>
      <c r="H53" s="15"/>
      <c r="I53" s="17">
        <v>43.34</v>
      </c>
      <c r="J53" s="17">
        <v>119.92</v>
      </c>
      <c r="K53" s="17">
        <v>44.07</v>
      </c>
      <c r="L53" s="17">
        <v>54.84</v>
      </c>
      <c r="M53" s="17">
        <v>54.84</v>
      </c>
      <c r="N53" s="17">
        <v>2.67</v>
      </c>
      <c r="O53" s="17">
        <v>5.45</v>
      </c>
      <c r="P53" s="17">
        <v>2.58</v>
      </c>
      <c r="Q53" s="15"/>
      <c r="R53" s="18">
        <v>0.56</v>
      </c>
      <c r="S53" s="15"/>
      <c r="T53" s="19">
        <v>16.2</v>
      </c>
      <c r="U53" s="20">
        <v>9.42</v>
      </c>
      <c r="V53" s="20">
        <v>21.97</v>
      </c>
      <c r="W53" s="20">
        <v>17.08</v>
      </c>
      <c r="X53" s="15"/>
      <c r="Y53" s="16">
        <v>0.267</v>
      </c>
      <c r="Z53" s="16">
        <v>0.419</v>
      </c>
      <c r="AA53" s="16">
        <v>0.807</v>
      </c>
      <c r="AB53" s="15"/>
      <c r="AC53" s="16">
        <v>0.106</v>
      </c>
      <c r="AD53" s="21">
        <v>50.9</v>
      </c>
      <c r="AE53" s="21">
        <v>21.2</v>
      </c>
      <c r="AF53" s="16">
        <v>0.585</v>
      </c>
      <c r="AG53" s="15"/>
      <c r="AH53" s="21">
        <v>132.1</v>
      </c>
      <c r="AI53" s="16">
        <v>0.136</v>
      </c>
      <c r="AJ53" s="22">
        <v>0.384</v>
      </c>
      <c r="AK53" s="15"/>
      <c r="AL53" s="16">
        <v>0.813</v>
      </c>
      <c r="AM53" s="16">
        <v>0.191</v>
      </c>
      <c r="AN53" s="16">
        <v>0.828</v>
      </c>
      <c r="AO53" s="16">
        <v>0.497</v>
      </c>
      <c r="AP53" s="21">
        <v>455</v>
      </c>
      <c r="AQ53" s="21">
        <v>0</v>
      </c>
      <c r="AR53" s="23">
        <v>9</v>
      </c>
      <c r="AS53" s="16">
        <v>0.835</v>
      </c>
      <c r="AT53" s="15"/>
      <c r="AU53" s="16">
        <v>0.142</v>
      </c>
      <c r="AV53" s="18">
        <v>0.054</v>
      </c>
      <c r="AW53" s="18">
        <v>0.382</v>
      </c>
      <c r="AX53" s="18">
        <v>0.617</v>
      </c>
      <c r="AY53" s="18">
        <v>0.336</v>
      </c>
      <c r="AZ53" s="20">
        <v>1.02</v>
      </c>
      <c r="BA53" s="24">
        <v>2</v>
      </c>
      <c r="BB53" s="25">
        <v>184</v>
      </c>
      <c r="BC53" s="26"/>
    </row>
    <row r="54" spans="1:55" ht="15" customHeight="1">
      <c r="A54" s="14">
        <v>43</v>
      </c>
      <c r="B54" s="15"/>
      <c r="C54" s="16">
        <v>0.662</v>
      </c>
      <c r="D54" s="16">
        <v>0.171</v>
      </c>
      <c r="E54" s="16">
        <v>0</v>
      </c>
      <c r="F54" s="16">
        <v>0.166</v>
      </c>
      <c r="G54" s="16">
        <v>0</v>
      </c>
      <c r="H54" s="15"/>
      <c r="I54" s="17">
        <v>24.47</v>
      </c>
      <c r="J54" s="17">
        <v>52.73</v>
      </c>
      <c r="K54" s="17" t="s">
        <v>44</v>
      </c>
      <c r="L54" s="17">
        <v>30.27</v>
      </c>
      <c r="M54" s="17">
        <v>30.27</v>
      </c>
      <c r="N54" s="17">
        <v>2.41</v>
      </c>
      <c r="O54" s="17">
        <v>7.43</v>
      </c>
      <c r="P54" s="17" t="s">
        <v>44</v>
      </c>
      <c r="Q54" s="15"/>
      <c r="R54" s="18">
        <v>0.541</v>
      </c>
      <c r="S54" s="15"/>
      <c r="T54" s="19">
        <v>10.13</v>
      </c>
      <c r="U54" s="20">
        <v>5.5</v>
      </c>
      <c r="V54" s="20">
        <v>7.09</v>
      </c>
      <c r="W54" s="20" t="s">
        <v>44</v>
      </c>
      <c r="X54" s="15"/>
      <c r="Y54" s="16">
        <v>0.912</v>
      </c>
      <c r="Z54" s="16">
        <v>0.339</v>
      </c>
      <c r="AA54" s="16">
        <v>0.937</v>
      </c>
      <c r="AB54" s="15"/>
      <c r="AC54" s="16">
        <v>0.16</v>
      </c>
      <c r="AD54" s="21">
        <v>141.2</v>
      </c>
      <c r="AE54" s="21">
        <v>2.6</v>
      </c>
      <c r="AF54" s="16">
        <v>0.476</v>
      </c>
      <c r="AG54" s="15"/>
      <c r="AH54" s="21">
        <v>164.7</v>
      </c>
      <c r="AI54" s="16">
        <v>0.08</v>
      </c>
      <c r="AJ54" s="22">
        <v>0.34</v>
      </c>
      <c r="AK54" s="15"/>
      <c r="AL54" s="16">
        <v>0.808</v>
      </c>
      <c r="AM54" s="16">
        <v>0.168</v>
      </c>
      <c r="AN54" s="16">
        <v>0.804</v>
      </c>
      <c r="AO54" s="16">
        <v>0.757</v>
      </c>
      <c r="AP54" s="21">
        <v>369</v>
      </c>
      <c r="AQ54" s="21">
        <v>0</v>
      </c>
      <c r="AR54" s="23">
        <v>10.6</v>
      </c>
      <c r="AS54" s="16">
        <v>0.836</v>
      </c>
      <c r="AT54" s="15"/>
      <c r="AU54" s="16">
        <v>0.171</v>
      </c>
      <c r="AV54" s="18">
        <v>0.044</v>
      </c>
      <c r="AW54" s="18">
        <v>0.262</v>
      </c>
      <c r="AX54" s="18">
        <v>0.737</v>
      </c>
      <c r="AY54" s="18">
        <v>0.793</v>
      </c>
      <c r="AZ54" s="20">
        <v>1.12</v>
      </c>
      <c r="BA54" s="24">
        <v>4</v>
      </c>
      <c r="BB54" s="25">
        <v>655.7</v>
      </c>
      <c r="BC54" s="26"/>
    </row>
    <row r="55" spans="1:55" ht="15" customHeight="1">
      <c r="A55" s="14">
        <v>44</v>
      </c>
      <c r="B55" s="15"/>
      <c r="C55" s="16">
        <v>0.543</v>
      </c>
      <c r="D55" s="16">
        <v>0.456</v>
      </c>
      <c r="E55" s="16">
        <v>0</v>
      </c>
      <c r="F55" s="16">
        <v>0</v>
      </c>
      <c r="G55" s="16">
        <v>0</v>
      </c>
      <c r="H55" s="15"/>
      <c r="I55" s="17">
        <v>23.62</v>
      </c>
      <c r="J55" s="17">
        <v>56.53</v>
      </c>
      <c r="K55" s="17" t="s">
        <v>44</v>
      </c>
      <c r="L55" s="17">
        <v>38.65</v>
      </c>
      <c r="M55" s="17">
        <v>38.65</v>
      </c>
      <c r="N55" s="17">
        <v>1.68</v>
      </c>
      <c r="O55" s="17">
        <v>5.76</v>
      </c>
      <c r="P55" s="17" t="s">
        <v>44</v>
      </c>
      <c r="Q55" s="15"/>
      <c r="R55" s="18">
        <v>0.386</v>
      </c>
      <c r="S55" s="15"/>
      <c r="T55" s="19">
        <v>14</v>
      </c>
      <c r="U55" s="20">
        <v>8.73</v>
      </c>
      <c r="V55" s="20">
        <v>9.8</v>
      </c>
      <c r="W55" s="20" t="s">
        <v>44</v>
      </c>
      <c r="X55" s="15"/>
      <c r="Y55" s="16">
        <v>0.147</v>
      </c>
      <c r="Z55" s="16">
        <v>0.386</v>
      </c>
      <c r="AA55" s="16">
        <v>0.593</v>
      </c>
      <c r="AB55" s="15"/>
      <c r="AC55" s="16">
        <v>0.136</v>
      </c>
      <c r="AD55" s="21">
        <v>108</v>
      </c>
      <c r="AE55" s="21">
        <v>7.9</v>
      </c>
      <c r="AF55" s="16">
        <v>0.309</v>
      </c>
      <c r="AG55" s="15"/>
      <c r="AH55" s="21">
        <v>203.6</v>
      </c>
      <c r="AI55" s="16">
        <v>0.248</v>
      </c>
      <c r="AJ55" s="22">
        <v>0.31</v>
      </c>
      <c r="AK55" s="15"/>
      <c r="AL55" s="16">
        <v>0.781</v>
      </c>
      <c r="AM55" s="16">
        <v>0.207</v>
      </c>
      <c r="AN55" s="16">
        <v>0.829</v>
      </c>
      <c r="AO55" s="16">
        <v>0.862</v>
      </c>
      <c r="AP55" s="21">
        <v>363</v>
      </c>
      <c r="AQ55" s="21">
        <v>12</v>
      </c>
      <c r="AR55" s="23">
        <v>12.8</v>
      </c>
      <c r="AS55" s="16">
        <v>0.721</v>
      </c>
      <c r="AT55" s="15"/>
      <c r="AU55" s="16">
        <v>0.456</v>
      </c>
      <c r="AV55" s="18">
        <v>0.169</v>
      </c>
      <c r="AW55" s="18">
        <v>0.37</v>
      </c>
      <c r="AX55" s="18">
        <v>0.629</v>
      </c>
      <c r="AY55" s="18">
        <v>0.458</v>
      </c>
      <c r="AZ55" s="20">
        <v>0.78</v>
      </c>
      <c r="BA55" s="24">
        <v>3</v>
      </c>
      <c r="BB55" s="25">
        <v>451.5</v>
      </c>
      <c r="BC55" s="26"/>
    </row>
    <row r="56" spans="1:55" ht="15" customHeight="1">
      <c r="A56" s="14">
        <v>45</v>
      </c>
      <c r="B56" s="15"/>
      <c r="C56" s="16">
        <v>0.72</v>
      </c>
      <c r="D56" s="16">
        <v>0.02</v>
      </c>
      <c r="E56" s="16">
        <v>0.057</v>
      </c>
      <c r="F56" s="16">
        <v>0</v>
      </c>
      <c r="G56" s="16">
        <v>0.201</v>
      </c>
      <c r="H56" s="15"/>
      <c r="I56" s="17">
        <v>40.87</v>
      </c>
      <c r="J56" s="17">
        <v>131.67</v>
      </c>
      <c r="K56" s="17">
        <v>50.44</v>
      </c>
      <c r="L56" s="17">
        <v>43.92</v>
      </c>
      <c r="M56" s="17">
        <v>35.06</v>
      </c>
      <c r="N56" s="17">
        <v>1.52</v>
      </c>
      <c r="O56" s="17">
        <v>5.08</v>
      </c>
      <c r="P56" s="17">
        <v>1.57</v>
      </c>
      <c r="Q56" s="15"/>
      <c r="R56" s="18">
        <v>0.651</v>
      </c>
      <c r="S56" s="15"/>
      <c r="T56" s="19">
        <v>26.85</v>
      </c>
      <c r="U56" s="20">
        <v>15.69</v>
      </c>
      <c r="V56" s="20">
        <v>25.88</v>
      </c>
      <c r="W56" s="20">
        <v>32.07</v>
      </c>
      <c r="X56" s="15"/>
      <c r="Y56" s="16">
        <v>0.594</v>
      </c>
      <c r="Z56" s="16">
        <v>0.508</v>
      </c>
      <c r="AA56" s="16">
        <v>0.699</v>
      </c>
      <c r="AB56" s="15"/>
      <c r="AC56" s="16">
        <v>0.13</v>
      </c>
      <c r="AD56" s="21">
        <v>50.1</v>
      </c>
      <c r="AE56" s="21">
        <v>10.8</v>
      </c>
      <c r="AF56" s="16">
        <v>0.393</v>
      </c>
      <c r="AG56" s="15"/>
      <c r="AH56" s="21">
        <v>141</v>
      </c>
      <c r="AI56" s="16">
        <v>0.149</v>
      </c>
      <c r="AJ56" s="22">
        <v>0.312</v>
      </c>
      <c r="AK56" s="15"/>
      <c r="AL56" s="16">
        <v>0.693</v>
      </c>
      <c r="AM56" s="16">
        <v>0.163</v>
      </c>
      <c r="AN56" s="16">
        <v>0.814</v>
      </c>
      <c r="AO56" s="16">
        <v>0.727</v>
      </c>
      <c r="AP56" s="21">
        <v>603</v>
      </c>
      <c r="AQ56" s="21">
        <v>12</v>
      </c>
      <c r="AR56" s="23">
        <v>13.4</v>
      </c>
      <c r="AS56" s="16">
        <v>0.844</v>
      </c>
      <c r="AT56" s="15"/>
      <c r="AU56" s="16">
        <v>0.02</v>
      </c>
      <c r="AV56" s="18">
        <v>0.008</v>
      </c>
      <c r="AW56" s="18">
        <v>0.425</v>
      </c>
      <c r="AX56" s="18">
        <v>0.574</v>
      </c>
      <c r="AY56" s="18">
        <v>0.606</v>
      </c>
      <c r="AZ56" s="20">
        <v>0.8</v>
      </c>
      <c r="BA56" s="24">
        <v>3</v>
      </c>
      <c r="BB56" s="25">
        <v>155.6</v>
      </c>
      <c r="BC56" s="26"/>
    </row>
    <row r="57" spans="1:55" ht="15" customHeight="1">
      <c r="A57" s="14">
        <v>46</v>
      </c>
      <c r="B57" s="15"/>
      <c r="C57" s="16">
        <v>0.65</v>
      </c>
      <c r="D57" s="16">
        <v>0.15</v>
      </c>
      <c r="E57" s="16">
        <v>0.07</v>
      </c>
      <c r="F57" s="16">
        <v>0.025</v>
      </c>
      <c r="G57" s="16">
        <v>0.103</v>
      </c>
      <c r="H57" s="15"/>
      <c r="I57" s="17">
        <v>55.53</v>
      </c>
      <c r="J57" s="17">
        <v>143.51</v>
      </c>
      <c r="K57" s="17">
        <v>54.55</v>
      </c>
      <c r="L57" s="17">
        <v>70.61</v>
      </c>
      <c r="M57" s="17">
        <v>63.13</v>
      </c>
      <c r="N57" s="17">
        <v>2.54</v>
      </c>
      <c r="O57" s="17">
        <v>5.17</v>
      </c>
      <c r="P57" s="17">
        <v>2.51</v>
      </c>
      <c r="Q57" s="15"/>
      <c r="R57" s="18">
        <v>0.645</v>
      </c>
      <c r="S57" s="15"/>
      <c r="T57" s="19">
        <v>21.81</v>
      </c>
      <c r="U57" s="20">
        <v>10.82</v>
      </c>
      <c r="V57" s="20">
        <v>27.74</v>
      </c>
      <c r="W57" s="20">
        <v>21.68</v>
      </c>
      <c r="X57" s="15"/>
      <c r="Y57" s="16">
        <v>0.351</v>
      </c>
      <c r="Z57" s="16">
        <v>0.472</v>
      </c>
      <c r="AA57" s="16">
        <v>0.551</v>
      </c>
      <c r="AB57" s="15"/>
      <c r="AC57" s="16">
        <v>0.125</v>
      </c>
      <c r="AD57" s="21">
        <v>58.8</v>
      </c>
      <c r="AE57" s="21">
        <v>8.4</v>
      </c>
      <c r="AF57" s="16">
        <v>0.38</v>
      </c>
      <c r="AG57" s="15"/>
      <c r="AH57" s="21">
        <v>293.7</v>
      </c>
      <c r="AI57" s="16">
        <v>0.289</v>
      </c>
      <c r="AJ57" s="22">
        <v>0.327</v>
      </c>
      <c r="AK57" s="15"/>
      <c r="AL57" s="16">
        <v>0.596</v>
      </c>
      <c r="AM57" s="16">
        <v>0.193</v>
      </c>
      <c r="AN57" s="16">
        <v>0.819</v>
      </c>
      <c r="AO57" s="16">
        <v>0.891</v>
      </c>
      <c r="AP57" s="21">
        <v>546</v>
      </c>
      <c r="AQ57" s="21">
        <v>18</v>
      </c>
      <c r="AR57" s="23">
        <v>13.5</v>
      </c>
      <c r="AS57" s="16">
        <v>0.785</v>
      </c>
      <c r="AT57" s="15"/>
      <c r="AU57" s="16">
        <v>0.15</v>
      </c>
      <c r="AV57" s="18">
        <v>0.066</v>
      </c>
      <c r="AW57" s="18">
        <v>0.443</v>
      </c>
      <c r="AX57" s="18">
        <v>0.556</v>
      </c>
      <c r="AY57" s="18">
        <v>0.467</v>
      </c>
      <c r="AZ57" s="20">
        <v>1.33</v>
      </c>
      <c r="BA57" s="24">
        <v>4</v>
      </c>
      <c r="BB57" s="25">
        <v>227.7</v>
      </c>
      <c r="BC57" s="26"/>
    </row>
    <row r="58" spans="1:55" ht="15" customHeight="1">
      <c r="A58" s="14">
        <v>47</v>
      </c>
      <c r="B58" s="15"/>
      <c r="C58" s="16">
        <v>0.901</v>
      </c>
      <c r="D58" s="16">
        <v>0.048</v>
      </c>
      <c r="E58" s="16">
        <v>0</v>
      </c>
      <c r="F58" s="16">
        <v>0.006</v>
      </c>
      <c r="G58" s="16">
        <v>0.043</v>
      </c>
      <c r="H58" s="15"/>
      <c r="I58" s="17">
        <v>28.31</v>
      </c>
      <c r="J58" s="17">
        <v>112.6</v>
      </c>
      <c r="K58" s="17" t="s">
        <v>44</v>
      </c>
      <c r="L58" s="17">
        <v>32.63</v>
      </c>
      <c r="M58" s="17">
        <v>31.21</v>
      </c>
      <c r="N58" s="17">
        <v>1.94</v>
      </c>
      <c r="O58" s="17">
        <v>6.32</v>
      </c>
      <c r="P58" s="17" t="s">
        <v>44</v>
      </c>
      <c r="Q58" s="15"/>
      <c r="R58" s="18">
        <v>0.417</v>
      </c>
      <c r="S58" s="15"/>
      <c r="T58" s="19">
        <v>14.55</v>
      </c>
      <c r="U58" s="20" t="s">
        <v>44</v>
      </c>
      <c r="V58" s="20">
        <v>17.8</v>
      </c>
      <c r="W58" s="20" t="s">
        <v>44</v>
      </c>
      <c r="X58" s="15"/>
      <c r="Y58" s="16">
        <v>0.113</v>
      </c>
      <c r="Z58" s="16">
        <v>0.389</v>
      </c>
      <c r="AA58" s="16">
        <v>0.651</v>
      </c>
      <c r="AB58" s="15"/>
      <c r="AC58" s="16">
        <v>0.098</v>
      </c>
      <c r="AD58" s="21">
        <v>70.1</v>
      </c>
      <c r="AE58" s="21">
        <v>0</v>
      </c>
      <c r="AF58" s="16">
        <v>0.578</v>
      </c>
      <c r="AG58" s="15"/>
      <c r="AH58" s="21">
        <v>181.6</v>
      </c>
      <c r="AI58" s="16">
        <v>0.168</v>
      </c>
      <c r="AJ58" s="22">
        <v>0.321</v>
      </c>
      <c r="AK58" s="15"/>
      <c r="AL58" s="16">
        <v>0.894</v>
      </c>
      <c r="AM58" s="16">
        <v>0.223</v>
      </c>
      <c r="AN58" s="16">
        <v>0.778</v>
      </c>
      <c r="AO58" s="16">
        <v>0.783</v>
      </c>
      <c r="AP58" s="21">
        <v>436</v>
      </c>
      <c r="AQ58" s="21">
        <v>27</v>
      </c>
      <c r="AR58" s="23">
        <v>13.4</v>
      </c>
      <c r="AS58" s="16">
        <v>0.719</v>
      </c>
      <c r="AT58" s="15"/>
      <c r="AU58" s="16">
        <v>0.048</v>
      </c>
      <c r="AV58" s="18">
        <v>0.017</v>
      </c>
      <c r="AW58" s="18">
        <v>0.362</v>
      </c>
      <c r="AX58" s="18">
        <v>0.637</v>
      </c>
      <c r="AY58" s="18">
        <v>0.338</v>
      </c>
      <c r="AZ58" s="20">
        <v>0.93</v>
      </c>
      <c r="BA58" s="24">
        <v>2</v>
      </c>
      <c r="BB58" s="25">
        <v>176.3</v>
      </c>
      <c r="BC58" s="26"/>
    </row>
    <row r="59" spans="1:55" ht="15" customHeight="1">
      <c r="A59" s="14">
        <v>48</v>
      </c>
      <c r="B59" s="15"/>
      <c r="C59" s="16">
        <v>0.703</v>
      </c>
      <c r="D59" s="16">
        <v>0.099</v>
      </c>
      <c r="E59" s="16">
        <v>0.069</v>
      </c>
      <c r="F59" s="16">
        <v>0</v>
      </c>
      <c r="G59" s="16">
        <v>0.127</v>
      </c>
      <c r="H59" s="15"/>
      <c r="I59" s="17">
        <v>88.44</v>
      </c>
      <c r="J59" s="17">
        <v>253.41</v>
      </c>
      <c r="K59" s="17">
        <v>104.97</v>
      </c>
      <c r="L59" s="17">
        <v>108.59</v>
      </c>
      <c r="M59" s="17">
        <v>94.7</v>
      </c>
      <c r="N59" s="17">
        <v>4.59</v>
      </c>
      <c r="O59" s="17">
        <v>18.56</v>
      </c>
      <c r="P59" s="17">
        <v>4.58</v>
      </c>
      <c r="Q59" s="15"/>
      <c r="R59" s="18">
        <v>0.748</v>
      </c>
      <c r="S59" s="15"/>
      <c r="T59" s="19">
        <v>19.24</v>
      </c>
      <c r="U59" s="20">
        <v>6.01</v>
      </c>
      <c r="V59" s="20">
        <v>13.64</v>
      </c>
      <c r="W59" s="20">
        <v>22.89</v>
      </c>
      <c r="X59" s="15"/>
      <c r="Y59" s="16">
        <v>0.377</v>
      </c>
      <c r="Z59" s="16">
        <v>0.442</v>
      </c>
      <c r="AA59" s="16">
        <v>0.656</v>
      </c>
      <c r="AB59" s="15"/>
      <c r="AC59" s="16">
        <v>0.103</v>
      </c>
      <c r="AD59" s="21">
        <v>44.7</v>
      </c>
      <c r="AE59" s="21">
        <v>11.9</v>
      </c>
      <c r="AF59" s="16">
        <v>0.513</v>
      </c>
      <c r="AG59" s="15"/>
      <c r="AH59" s="21">
        <v>268</v>
      </c>
      <c r="AI59" s="16">
        <v>0.277</v>
      </c>
      <c r="AJ59" s="22">
        <v>0.428</v>
      </c>
      <c r="AK59" s="15"/>
      <c r="AL59" s="16">
        <v>0.66</v>
      </c>
      <c r="AM59" s="16">
        <v>0.179</v>
      </c>
      <c r="AN59" s="16">
        <v>0.713</v>
      </c>
      <c r="AO59" s="16">
        <v>0.584</v>
      </c>
      <c r="AP59" s="21">
        <v>524</v>
      </c>
      <c r="AQ59" s="21">
        <v>27</v>
      </c>
      <c r="AR59" s="23">
        <v>12.8</v>
      </c>
      <c r="AS59" s="16">
        <v>0.807</v>
      </c>
      <c r="AT59" s="15"/>
      <c r="AU59" s="16">
        <v>0.099</v>
      </c>
      <c r="AV59" s="18">
        <v>0.043</v>
      </c>
      <c r="AW59" s="18">
        <v>0.435</v>
      </c>
      <c r="AX59" s="18">
        <v>0.564</v>
      </c>
      <c r="AY59" s="18">
        <v>0.525</v>
      </c>
      <c r="AZ59" s="20">
        <v>0.68</v>
      </c>
      <c r="BA59" s="24">
        <v>2</v>
      </c>
      <c r="BB59" s="25">
        <v>156.3</v>
      </c>
      <c r="BC59" s="26"/>
    </row>
    <row r="60" spans="1:55" ht="15" customHeight="1">
      <c r="A60" s="14">
        <v>49</v>
      </c>
      <c r="B60" s="15"/>
      <c r="C60" s="16">
        <v>0.989</v>
      </c>
      <c r="D60" s="16">
        <v>0.01</v>
      </c>
      <c r="E60" s="16">
        <v>0</v>
      </c>
      <c r="F60" s="16">
        <v>0</v>
      </c>
      <c r="G60" s="16">
        <v>0</v>
      </c>
      <c r="H60" s="15"/>
      <c r="I60" s="17">
        <v>44.15</v>
      </c>
      <c r="J60" s="17">
        <v>83.78</v>
      </c>
      <c r="K60" s="17" t="s">
        <v>44</v>
      </c>
      <c r="L60" s="17">
        <v>44.56</v>
      </c>
      <c r="M60" s="17">
        <v>44.56</v>
      </c>
      <c r="N60" s="17">
        <v>2.85</v>
      </c>
      <c r="O60" s="17">
        <v>7.73</v>
      </c>
      <c r="P60" s="17" t="s">
        <v>44</v>
      </c>
      <c r="Q60" s="15"/>
      <c r="R60" s="18">
        <v>0.397</v>
      </c>
      <c r="S60" s="15"/>
      <c r="T60" s="19">
        <v>15.48</v>
      </c>
      <c r="U60" s="20">
        <v>8.68</v>
      </c>
      <c r="V60" s="20">
        <v>10.83</v>
      </c>
      <c r="W60" s="20" t="s">
        <v>44</v>
      </c>
      <c r="X60" s="15"/>
      <c r="Y60" s="16">
        <v>0.297</v>
      </c>
      <c r="Z60" s="16">
        <v>0.397</v>
      </c>
      <c r="AA60" s="16">
        <v>0.845</v>
      </c>
      <c r="AB60" s="15"/>
      <c r="AC60" s="16">
        <v>0.099</v>
      </c>
      <c r="AD60" s="21">
        <v>68</v>
      </c>
      <c r="AE60" s="21">
        <v>4.9</v>
      </c>
      <c r="AF60" s="16">
        <v>0.388</v>
      </c>
      <c r="AG60" s="15"/>
      <c r="AH60" s="21">
        <v>194.1</v>
      </c>
      <c r="AI60" s="16">
        <v>0.219</v>
      </c>
      <c r="AJ60" s="22">
        <v>0.432</v>
      </c>
      <c r="AK60" s="15"/>
      <c r="AL60" s="16">
        <v>0.951</v>
      </c>
      <c r="AM60" s="16">
        <v>0.241</v>
      </c>
      <c r="AN60" s="16">
        <v>0.756</v>
      </c>
      <c r="AO60" s="16">
        <v>0.794</v>
      </c>
      <c r="AP60" s="21">
        <v>413</v>
      </c>
      <c r="AQ60" s="21">
        <v>48</v>
      </c>
      <c r="AR60" s="23">
        <v>10</v>
      </c>
      <c r="AS60" s="16">
        <v>0.736</v>
      </c>
      <c r="AT60" s="15"/>
      <c r="AU60" s="16">
        <v>0.01</v>
      </c>
      <c r="AV60" s="18">
        <v>0.004</v>
      </c>
      <c r="AW60" s="18">
        <v>0.394</v>
      </c>
      <c r="AX60" s="18">
        <v>0.605</v>
      </c>
      <c r="AY60" s="18">
        <v>0.372</v>
      </c>
      <c r="AZ60" s="20">
        <v>0.99</v>
      </c>
      <c r="BA60" s="24">
        <v>2</v>
      </c>
      <c r="BB60" s="25">
        <v>358.4</v>
      </c>
      <c r="BC60" s="26"/>
    </row>
    <row r="61" spans="1:55" ht="15" customHeight="1">
      <c r="A61" s="14">
        <v>50</v>
      </c>
      <c r="B61" s="15"/>
      <c r="C61" s="16">
        <v>0.627</v>
      </c>
      <c r="D61" s="16">
        <v>0.024</v>
      </c>
      <c r="E61" s="16">
        <v>0.247</v>
      </c>
      <c r="F61" s="16">
        <v>0.03</v>
      </c>
      <c r="G61" s="16">
        <v>0.07</v>
      </c>
      <c r="H61" s="15"/>
      <c r="I61" s="17">
        <v>55.28</v>
      </c>
      <c r="J61" s="17">
        <v>258.04</v>
      </c>
      <c r="K61" s="17">
        <v>57.39</v>
      </c>
      <c r="L61" s="17">
        <v>61.42</v>
      </c>
      <c r="M61" s="17">
        <v>56.95</v>
      </c>
      <c r="N61" s="17">
        <v>2.52</v>
      </c>
      <c r="O61" s="17">
        <v>16.82</v>
      </c>
      <c r="P61" s="17">
        <v>2.52</v>
      </c>
      <c r="Q61" s="15"/>
      <c r="R61" s="18">
        <v>0.75</v>
      </c>
      <c r="S61" s="15"/>
      <c r="T61" s="19">
        <v>21.91</v>
      </c>
      <c r="U61" s="20">
        <v>11.44</v>
      </c>
      <c r="V61" s="20">
        <v>15.33</v>
      </c>
      <c r="W61" s="20">
        <v>22.74</v>
      </c>
      <c r="X61" s="15"/>
      <c r="Y61" s="16">
        <v>0.776</v>
      </c>
      <c r="Z61" s="16">
        <v>0.484</v>
      </c>
      <c r="AA61" s="16">
        <v>0.937</v>
      </c>
      <c r="AB61" s="15"/>
      <c r="AC61" s="16">
        <v>0.114</v>
      </c>
      <c r="AD61" s="21">
        <v>56.5</v>
      </c>
      <c r="AE61" s="21">
        <v>1.8</v>
      </c>
      <c r="AF61" s="16">
        <v>0.578</v>
      </c>
      <c r="AG61" s="15"/>
      <c r="AH61" s="21">
        <v>151</v>
      </c>
      <c r="AI61" s="16">
        <v>0.157</v>
      </c>
      <c r="AJ61" s="22">
        <v>0.32</v>
      </c>
      <c r="AK61" s="15"/>
      <c r="AL61" s="16">
        <v>0.597</v>
      </c>
      <c r="AM61" s="16">
        <v>0.192</v>
      </c>
      <c r="AN61" s="16">
        <v>0.828</v>
      </c>
      <c r="AO61" s="16">
        <v>0.966</v>
      </c>
      <c r="AP61" s="21">
        <v>380</v>
      </c>
      <c r="AQ61" s="21">
        <v>64</v>
      </c>
      <c r="AR61" s="23">
        <v>24.6</v>
      </c>
      <c r="AS61" s="16">
        <v>0.864</v>
      </c>
      <c r="AT61" s="15"/>
      <c r="AU61" s="16">
        <v>0.024</v>
      </c>
      <c r="AV61" s="18">
        <v>0.01</v>
      </c>
      <c r="AW61" s="18">
        <v>0.432</v>
      </c>
      <c r="AX61" s="18">
        <v>0.567</v>
      </c>
      <c r="AY61" s="18">
        <v>0.806</v>
      </c>
      <c r="AZ61" s="20">
        <v>0.39</v>
      </c>
      <c r="BA61" s="24">
        <v>1</v>
      </c>
      <c r="BB61" s="25">
        <v>121.1</v>
      </c>
      <c r="BC61" s="26"/>
    </row>
    <row r="62" spans="1:54" ht="15" customHeight="1">
      <c r="A62" s="27"/>
      <c r="B62" s="27" t="s">
        <v>45</v>
      </c>
      <c r="C62" s="28">
        <f>AVERAGE(C12:C61)</f>
        <v>0.6983199999999999</v>
      </c>
      <c r="D62" s="28">
        <f>AVERAGE(D12:D61)</f>
        <v>0.14492</v>
      </c>
      <c r="E62" s="28">
        <f>AVERAGE(E12:E61)</f>
        <v>0.08324</v>
      </c>
      <c r="F62" s="28">
        <f>AVERAGE(F12:F61)</f>
        <v>0.028779999999999997</v>
      </c>
      <c r="G62" s="28">
        <f>AVERAGE(G12:G61)</f>
        <v>0.04301999999999999</v>
      </c>
      <c r="I62" s="29">
        <f aca="true" t="shared" si="0" ref="I62:P62">AVERAGE(I12:I61)</f>
        <v>69.1838</v>
      </c>
      <c r="J62" s="29">
        <f t="shared" si="0"/>
        <v>160.68179487179486</v>
      </c>
      <c r="K62" s="29">
        <f t="shared" si="0"/>
        <v>70.73333333333333</v>
      </c>
      <c r="L62" s="29">
        <f t="shared" si="0"/>
        <v>83.87500000000001</v>
      </c>
      <c r="M62" s="29">
        <f t="shared" si="0"/>
        <v>79.31580000000001</v>
      </c>
      <c r="N62" s="29">
        <f t="shared" si="0"/>
        <v>3.659</v>
      </c>
      <c r="O62" s="29">
        <f t="shared" si="0"/>
        <v>10.311282051282049</v>
      </c>
      <c r="P62" s="29">
        <f t="shared" si="0"/>
        <v>3.7022222222222223</v>
      </c>
      <c r="R62" s="28">
        <f>AVERAGE(R12:R61)</f>
        <v>0.5696599999999999</v>
      </c>
      <c r="T62" s="30">
        <f>AVERAGE(T12:T61)</f>
        <v>18.3542</v>
      </c>
      <c r="U62" s="30">
        <f>AVERAGE(U12:U61)</f>
        <v>9.241951219512194</v>
      </c>
      <c r="V62" s="30">
        <f>AVERAGE(V12:V61)</f>
        <v>16.028717948717947</v>
      </c>
      <c r="W62" s="30">
        <f>AVERAGE(W12:W61)</f>
        <v>18.984444444444442</v>
      </c>
      <c r="Y62" s="28">
        <f>AVERAGE(Y12:Y61)</f>
        <v>0.5053999999999997</v>
      </c>
      <c r="Z62" s="28">
        <f>AVERAGE(Z12:Z61)</f>
        <v>0.43047999999999986</v>
      </c>
      <c r="AA62" s="28">
        <f>AVERAGE(AA12:AA61)</f>
        <v>0.7594999999999998</v>
      </c>
      <c r="AC62" s="28">
        <f>AVERAGE(AC12:AC61)</f>
        <v>0.10512</v>
      </c>
      <c r="AD62" s="31">
        <f>AVERAGE(AD12:AD61)</f>
        <v>61.28200000000001</v>
      </c>
      <c r="AE62" s="31">
        <f>AVERAGE(AE12:AE61)</f>
        <v>9.164</v>
      </c>
      <c r="AF62" s="28">
        <f>AVERAGE(AF12:AF61)</f>
        <v>0.40088000000000007</v>
      </c>
      <c r="AH62" s="31">
        <f>AVERAGE(AH12:AH61)</f>
        <v>185.65400000000005</v>
      </c>
      <c r="AI62" s="28">
        <f>AVERAGE(AI12:AI61)</f>
        <v>0.17844</v>
      </c>
      <c r="AJ62" s="28">
        <f>AVERAGE(AJ12:AJ61)</f>
        <v>0.3659200000000001</v>
      </c>
      <c r="AL62" s="28">
        <f aca="true" t="shared" si="1" ref="AL62:AS62">AVERAGE(AL12:AL61)</f>
        <v>0.7915199999999998</v>
      </c>
      <c r="AM62" s="28">
        <f t="shared" si="1"/>
        <v>0.19465999999999997</v>
      </c>
      <c r="AN62" s="28">
        <f t="shared" si="1"/>
        <v>0.77622</v>
      </c>
      <c r="AO62" s="28">
        <f t="shared" si="1"/>
        <v>0.6871</v>
      </c>
      <c r="AP62" s="32">
        <f t="shared" si="1"/>
        <v>444.62</v>
      </c>
      <c r="AQ62" s="32">
        <f t="shared" si="1"/>
        <v>43.42</v>
      </c>
      <c r="AR62" s="33">
        <f t="shared" si="1"/>
        <v>13.421999999999999</v>
      </c>
      <c r="AS62" s="28">
        <f t="shared" si="1"/>
        <v>0.8035599999999998</v>
      </c>
      <c r="AU62" s="28">
        <f aca="true" t="shared" si="2" ref="AU62:BB62">AVERAGE(AU12:AU61)</f>
        <v>0.14492</v>
      </c>
      <c r="AV62" s="28">
        <f t="shared" si="2"/>
        <v>0.05385999999999999</v>
      </c>
      <c r="AW62" s="28">
        <f t="shared" si="2"/>
        <v>0.37041025641025643</v>
      </c>
      <c r="AX62" s="28">
        <f t="shared" si="2"/>
        <v>0.6285897435897437</v>
      </c>
      <c r="AY62" s="28">
        <f t="shared" si="2"/>
        <v>0.5898717948717948</v>
      </c>
      <c r="AZ62" s="34">
        <f t="shared" si="2"/>
        <v>0.8269230769230765</v>
      </c>
      <c r="BA62" s="34">
        <f t="shared" si="2"/>
        <v>2.4358974358974357</v>
      </c>
      <c r="BB62" s="32">
        <f t="shared" si="2"/>
        <v>230.57692307692312</v>
      </c>
    </row>
    <row r="63" spans="1:54" ht="15" customHeight="1">
      <c r="A63" s="27"/>
      <c r="B63" s="27" t="s">
        <v>46</v>
      </c>
      <c r="C63" s="28">
        <f>MAX(C12:C61)</f>
        <v>1</v>
      </c>
      <c r="D63" s="28">
        <f>MAX(D12:D61)</f>
        <v>0.475</v>
      </c>
      <c r="E63" s="28">
        <f>MAX(E12:E61)</f>
        <v>0.438</v>
      </c>
      <c r="F63" s="28">
        <f>MAX(F12:F61)</f>
        <v>0.166</v>
      </c>
      <c r="G63" s="28">
        <f>MAX(G12:G61)</f>
        <v>0.3</v>
      </c>
      <c r="I63" s="29">
        <f aca="true" t="shared" si="3" ref="I63:P63">MAX(I12:I61)</f>
        <v>261.37</v>
      </c>
      <c r="J63" s="29">
        <f t="shared" si="3"/>
        <v>390.89</v>
      </c>
      <c r="K63" s="29">
        <f t="shared" si="3"/>
        <v>171.94</v>
      </c>
      <c r="L63" s="29">
        <f t="shared" si="3"/>
        <v>282.3</v>
      </c>
      <c r="M63" s="29">
        <f t="shared" si="3"/>
        <v>257.82</v>
      </c>
      <c r="N63" s="29">
        <f t="shared" si="3"/>
        <v>11.06</v>
      </c>
      <c r="O63" s="29">
        <f t="shared" si="3"/>
        <v>19.38</v>
      </c>
      <c r="P63" s="29">
        <f t="shared" si="3"/>
        <v>8.76</v>
      </c>
      <c r="R63" s="28">
        <f>MAX(R12:R61)</f>
        <v>0.871</v>
      </c>
      <c r="T63" s="30">
        <f>MAX(T12:T61)</f>
        <v>33.31</v>
      </c>
      <c r="U63" s="30">
        <f>MAX(U12:U61)</f>
        <v>16.69</v>
      </c>
      <c r="V63" s="30">
        <f>MAX(V12:V61)</f>
        <v>30.53</v>
      </c>
      <c r="W63" s="30">
        <f>MAX(W12:W61)</f>
        <v>32.07</v>
      </c>
      <c r="Y63" s="28">
        <f>MAX(Y12:Y61)</f>
        <v>0.964</v>
      </c>
      <c r="Z63" s="28">
        <f>MAX(Z12:Z61)</f>
        <v>0.597</v>
      </c>
      <c r="AA63" s="28">
        <f>MAX(AA12:AA61)</f>
        <v>0.978</v>
      </c>
      <c r="AC63" s="28">
        <f>MAX(AC12:AC61)</f>
        <v>0.181</v>
      </c>
      <c r="AD63" s="31">
        <f>MAX(AD12:AD61)</f>
        <v>236.4</v>
      </c>
      <c r="AE63" s="31">
        <f>MAX(AE12:AE61)</f>
        <v>28.2</v>
      </c>
      <c r="AF63" s="28">
        <f>MAX(AF12:AF61)</f>
        <v>0.595</v>
      </c>
      <c r="AH63" s="31">
        <f>MAX(AH12:AH61)</f>
        <v>378.6</v>
      </c>
      <c r="AI63" s="28">
        <f>MAX(AI12:AI61)</f>
        <v>0.316</v>
      </c>
      <c r="AJ63" s="28">
        <f>MAX(AJ12:AJ61)</f>
        <v>0.514</v>
      </c>
      <c r="AL63" s="28">
        <f aca="true" t="shared" si="4" ref="AL63:AS63">MAX(AL12:AL61)</f>
        <v>1.042</v>
      </c>
      <c r="AM63" s="28">
        <f t="shared" si="4"/>
        <v>0.278</v>
      </c>
      <c r="AN63" s="28">
        <f t="shared" si="4"/>
        <v>0.888</v>
      </c>
      <c r="AO63" s="28">
        <f t="shared" si="4"/>
        <v>0.966</v>
      </c>
      <c r="AP63" s="32">
        <f t="shared" si="4"/>
        <v>668</v>
      </c>
      <c r="AQ63" s="32">
        <f t="shared" si="4"/>
        <v>136</v>
      </c>
      <c r="AR63" s="33">
        <f t="shared" si="4"/>
        <v>24.6</v>
      </c>
      <c r="AS63" s="28">
        <f t="shared" si="4"/>
        <v>0.878</v>
      </c>
      <c r="AU63" s="28">
        <f aca="true" t="shared" si="5" ref="AU63:BB63">MAX(AU12:AU61)</f>
        <v>0.475</v>
      </c>
      <c r="AV63" s="28">
        <f t="shared" si="5"/>
        <v>0.215</v>
      </c>
      <c r="AW63" s="28">
        <f t="shared" si="5"/>
        <v>0.503</v>
      </c>
      <c r="AX63" s="28">
        <f t="shared" si="5"/>
        <v>0.76</v>
      </c>
      <c r="AY63" s="28">
        <f t="shared" si="5"/>
        <v>0.886</v>
      </c>
      <c r="AZ63" s="34">
        <f t="shared" si="5"/>
        <v>1.33</v>
      </c>
      <c r="BA63" s="34">
        <f t="shared" si="5"/>
        <v>4</v>
      </c>
      <c r="BB63" s="32">
        <f t="shared" si="5"/>
        <v>655.7</v>
      </c>
    </row>
    <row r="64" spans="1:54" ht="15" customHeight="1">
      <c r="A64" s="27"/>
      <c r="B64" s="27" t="s">
        <v>47</v>
      </c>
      <c r="C64" s="28">
        <f>MIN(C12:C61)</f>
        <v>0.26</v>
      </c>
      <c r="D64" s="28">
        <f>MIN(D12:D61)</f>
        <v>0</v>
      </c>
      <c r="E64" s="28">
        <f>MIN(E12:E61)</f>
        <v>0</v>
      </c>
      <c r="F64" s="28">
        <f>MIN(F12:F61)</f>
        <v>0</v>
      </c>
      <c r="G64" s="28">
        <f>MIN(G12:G61)</f>
        <v>0</v>
      </c>
      <c r="I64" s="29">
        <f aca="true" t="shared" si="6" ref="I64:P64">MIN(I12:I61)</f>
        <v>12.36</v>
      </c>
      <c r="J64" s="29">
        <f t="shared" si="6"/>
        <v>52.73</v>
      </c>
      <c r="K64" s="29">
        <f t="shared" si="6"/>
        <v>23.77</v>
      </c>
      <c r="L64" s="29">
        <f t="shared" si="6"/>
        <v>12.36</v>
      </c>
      <c r="M64" s="29">
        <f t="shared" si="6"/>
        <v>12.36</v>
      </c>
      <c r="N64" s="29">
        <f t="shared" si="6"/>
        <v>1.23</v>
      </c>
      <c r="O64" s="29">
        <f t="shared" si="6"/>
        <v>3.64</v>
      </c>
      <c r="P64" s="29">
        <f t="shared" si="6"/>
        <v>1.24</v>
      </c>
      <c r="R64" s="28">
        <f>MIN(R12:R61)</f>
        <v>0.353</v>
      </c>
      <c r="T64" s="30">
        <f>MIN(T12:T61)</f>
        <v>8.48</v>
      </c>
      <c r="U64" s="30">
        <f>MIN(U12:U61)</f>
        <v>2.75</v>
      </c>
      <c r="V64" s="30">
        <f>MIN(V12:V61)</f>
        <v>7.09</v>
      </c>
      <c r="W64" s="30">
        <f>MIN(W12:W61)</f>
        <v>9.78</v>
      </c>
      <c r="Y64" s="28">
        <f>MIN(Y12:Y61)</f>
        <v>0.113</v>
      </c>
      <c r="Z64" s="28">
        <f>MIN(Z12:Z61)</f>
        <v>0.325</v>
      </c>
      <c r="AA64" s="28">
        <f>MIN(AA12:AA61)</f>
        <v>0.405</v>
      </c>
      <c r="AC64" s="28">
        <f>MIN(AC12:AC61)</f>
        <v>0.044</v>
      </c>
      <c r="AD64" s="31">
        <f>MIN(AD12:AD61)</f>
        <v>13.8</v>
      </c>
      <c r="AE64" s="31">
        <f>MIN(AE12:AE61)</f>
        <v>0</v>
      </c>
      <c r="AF64" s="28">
        <f>MIN(AF12:AF61)</f>
        <v>0.22</v>
      </c>
      <c r="AH64" s="31">
        <f>MIN(AH12:AH61)</f>
        <v>83.5</v>
      </c>
      <c r="AI64" s="28">
        <f>MIN(AI12:AI61)</f>
        <v>0.052</v>
      </c>
      <c r="AJ64" s="28">
        <f>MIN(AJ12:AJ61)</f>
        <v>0.214</v>
      </c>
      <c r="AL64" s="28">
        <f aca="true" t="shared" si="7" ref="AL64:AS64">MIN(AL12:AL61)</f>
        <v>0.496</v>
      </c>
      <c r="AM64" s="28">
        <f t="shared" si="7"/>
        <v>0.157</v>
      </c>
      <c r="AN64" s="28">
        <f t="shared" si="7"/>
        <v>0.656</v>
      </c>
      <c r="AO64" s="28">
        <f t="shared" si="7"/>
        <v>0.288</v>
      </c>
      <c r="AP64" s="32">
        <f t="shared" si="7"/>
        <v>288</v>
      </c>
      <c r="AQ64" s="32">
        <f t="shared" si="7"/>
        <v>0</v>
      </c>
      <c r="AR64" s="33">
        <f t="shared" si="7"/>
        <v>8</v>
      </c>
      <c r="AS64" s="28">
        <f t="shared" si="7"/>
        <v>0.638</v>
      </c>
      <c r="AU64" s="28">
        <f aca="true" t="shared" si="8" ref="AU64:BB64">MIN(AU12:AU61)</f>
        <v>0</v>
      </c>
      <c r="AV64" s="28">
        <f t="shared" si="8"/>
        <v>0</v>
      </c>
      <c r="AW64" s="28">
        <f t="shared" si="8"/>
        <v>0.239</v>
      </c>
      <c r="AX64" s="28">
        <f t="shared" si="8"/>
        <v>0.496</v>
      </c>
      <c r="AY64" s="28">
        <f t="shared" si="8"/>
        <v>0.336</v>
      </c>
      <c r="AZ64" s="34">
        <f t="shared" si="8"/>
        <v>0.39</v>
      </c>
      <c r="BA64" s="34">
        <f t="shared" si="8"/>
        <v>1</v>
      </c>
      <c r="BB64" s="32">
        <f t="shared" si="8"/>
        <v>91.1</v>
      </c>
    </row>
    <row r="65" spans="1:54" ht="15" customHeight="1">
      <c r="A65" s="27"/>
      <c r="B65" s="27" t="s">
        <v>48</v>
      </c>
      <c r="C65" s="28">
        <f>MEDIAN(C12:C61)</f>
        <v>0.6795</v>
      </c>
      <c r="D65" s="28">
        <f>MEDIAN(D12:D61)</f>
        <v>0.096</v>
      </c>
      <c r="E65" s="28">
        <f>MEDIAN(E12:E61)</f>
        <v>0.0215</v>
      </c>
      <c r="F65" s="28">
        <f>MEDIAN(F12:F61)</f>
        <v>0.0005</v>
      </c>
      <c r="G65" s="28">
        <f>MEDIAN(G12:G61)</f>
        <v>0.013000000000000001</v>
      </c>
      <c r="I65" s="29">
        <f aca="true" t="shared" si="9" ref="I65:P65">MEDIAN(I12:I61)</f>
        <v>55.405</v>
      </c>
      <c r="J65" s="29">
        <f t="shared" si="9"/>
        <v>143.51</v>
      </c>
      <c r="K65" s="29">
        <f t="shared" si="9"/>
        <v>55.21</v>
      </c>
      <c r="L65" s="29">
        <f t="shared" si="9"/>
        <v>62.625</v>
      </c>
      <c r="M65" s="29">
        <f t="shared" si="9"/>
        <v>59.769999999999996</v>
      </c>
      <c r="N65" s="29">
        <f t="shared" si="9"/>
        <v>3.1950000000000003</v>
      </c>
      <c r="O65" s="29">
        <f t="shared" si="9"/>
        <v>9.98</v>
      </c>
      <c r="P65" s="29">
        <f t="shared" si="9"/>
        <v>3.3</v>
      </c>
      <c r="R65" s="28">
        <f>MEDIAN(R12:R61)</f>
        <v>0.5734999999999999</v>
      </c>
      <c r="T65" s="30">
        <f>MEDIAN(T12:T61)</f>
        <v>18.165</v>
      </c>
      <c r="U65" s="30">
        <f>MEDIAN(U12:U61)</f>
        <v>8.73</v>
      </c>
      <c r="V65" s="30">
        <f>MEDIAN(V12:V61)</f>
        <v>14.99</v>
      </c>
      <c r="W65" s="30">
        <f>MEDIAN(W12:W61)</f>
        <v>18.1</v>
      </c>
      <c r="Y65" s="28">
        <f>MEDIAN(Y12:Y61)</f>
        <v>0.49</v>
      </c>
      <c r="Z65" s="28">
        <f>MEDIAN(Z12:Z61)</f>
        <v>0.4285</v>
      </c>
      <c r="AA65" s="28">
        <f>MEDIAN(AA12:AA61)</f>
        <v>0.7825</v>
      </c>
      <c r="AC65" s="28">
        <f>MEDIAN(AC12:AC61)</f>
        <v>0.103</v>
      </c>
      <c r="AD65" s="31">
        <f>MEDIAN(AD12:AD61)</f>
        <v>55.5</v>
      </c>
      <c r="AE65" s="31">
        <f>MEDIAN(AE12:AE61)</f>
        <v>7.3</v>
      </c>
      <c r="AF65" s="28">
        <f>MEDIAN(AF12:AF61)</f>
        <v>0.392</v>
      </c>
      <c r="AH65" s="31">
        <f>MEDIAN(AH12:AH61)</f>
        <v>175.45</v>
      </c>
      <c r="AI65" s="28">
        <f>MEDIAN(AI12:AI61)</f>
        <v>0.16999999999999998</v>
      </c>
      <c r="AJ65" s="28">
        <f>MEDIAN(AJ12:AJ61)</f>
        <v>0.373</v>
      </c>
      <c r="AL65" s="28">
        <f aca="true" t="shared" si="10" ref="AL65:AS65">MEDIAN(AL12:AL61)</f>
        <v>0.793</v>
      </c>
      <c r="AM65" s="28">
        <f t="shared" si="10"/>
        <v>0.1875</v>
      </c>
      <c r="AN65" s="28">
        <f t="shared" si="10"/>
        <v>0.7895000000000001</v>
      </c>
      <c r="AO65" s="28">
        <f t="shared" si="10"/>
        <v>0.696</v>
      </c>
      <c r="AP65" s="32">
        <f t="shared" si="10"/>
        <v>441</v>
      </c>
      <c r="AQ65" s="32">
        <f t="shared" si="10"/>
        <v>40.5</v>
      </c>
      <c r="AR65" s="33">
        <f t="shared" si="10"/>
        <v>12.8</v>
      </c>
      <c r="AS65" s="28">
        <f t="shared" si="10"/>
        <v>0.824</v>
      </c>
      <c r="AU65" s="28">
        <f aca="true" t="shared" si="11" ref="AU65:BB65">MEDIAN(AU12:AU61)</f>
        <v>0.096</v>
      </c>
      <c r="AV65" s="28">
        <f t="shared" si="11"/>
        <v>0.0385</v>
      </c>
      <c r="AW65" s="28">
        <f t="shared" si="11"/>
        <v>0.382</v>
      </c>
      <c r="AX65" s="28">
        <f t="shared" si="11"/>
        <v>0.617</v>
      </c>
      <c r="AY65" s="28">
        <f t="shared" si="11"/>
        <v>0.595</v>
      </c>
      <c r="AZ65" s="34">
        <f t="shared" si="11"/>
        <v>0.79</v>
      </c>
      <c r="BA65" s="34">
        <f t="shared" si="11"/>
        <v>2</v>
      </c>
      <c r="BB65" s="32">
        <f t="shared" si="11"/>
        <v>219.6</v>
      </c>
    </row>
    <row r="66" spans="1:55" s="39" customFormat="1" ht="102">
      <c r="A66" s="35" t="s">
        <v>13</v>
      </c>
      <c r="B66" s="36"/>
      <c r="C66" s="35" t="s">
        <v>14</v>
      </c>
      <c r="D66" s="35" t="s">
        <v>15</v>
      </c>
      <c r="E66" s="37" t="s">
        <v>16</v>
      </c>
      <c r="F66" s="35" t="s">
        <v>17</v>
      </c>
      <c r="G66" s="37" t="s">
        <v>18</v>
      </c>
      <c r="H66" s="36"/>
      <c r="I66" s="35" t="s">
        <v>19</v>
      </c>
      <c r="J66" s="35" t="s">
        <v>20</v>
      </c>
      <c r="K66" s="35" t="s">
        <v>21</v>
      </c>
      <c r="L66" s="35" t="s">
        <v>74</v>
      </c>
      <c r="M66" s="35" t="s">
        <v>22</v>
      </c>
      <c r="N66" s="35" t="s">
        <v>23</v>
      </c>
      <c r="O66" s="35" t="s">
        <v>24</v>
      </c>
      <c r="P66" s="35" t="s">
        <v>25</v>
      </c>
      <c r="Q66" s="36"/>
      <c r="R66" s="35" t="s">
        <v>26</v>
      </c>
      <c r="S66" s="36"/>
      <c r="T66" s="35" t="s">
        <v>27</v>
      </c>
      <c r="U66" s="35" t="s">
        <v>28</v>
      </c>
      <c r="V66" s="35" t="s">
        <v>29</v>
      </c>
      <c r="W66" s="35" t="s">
        <v>30</v>
      </c>
      <c r="X66" s="36"/>
      <c r="Y66" s="35" t="s">
        <v>31</v>
      </c>
      <c r="Z66" s="35" t="s">
        <v>32</v>
      </c>
      <c r="AA66" s="35" t="s">
        <v>33</v>
      </c>
      <c r="AB66" s="36"/>
      <c r="AC66" s="35" t="s">
        <v>60</v>
      </c>
      <c r="AD66" s="35" t="s">
        <v>61</v>
      </c>
      <c r="AE66" s="35" t="s">
        <v>62</v>
      </c>
      <c r="AF66" s="35" t="s">
        <v>63</v>
      </c>
      <c r="AG66" s="36"/>
      <c r="AH66" s="35" t="s">
        <v>34</v>
      </c>
      <c r="AI66" s="35" t="s">
        <v>35</v>
      </c>
      <c r="AJ66" s="35" t="s">
        <v>36</v>
      </c>
      <c r="AK66" s="36"/>
      <c r="AL66" s="35" t="s">
        <v>64</v>
      </c>
      <c r="AM66" s="35" t="s">
        <v>65</v>
      </c>
      <c r="AN66" s="37" t="s">
        <v>66</v>
      </c>
      <c r="AO66" s="37" t="s">
        <v>67</v>
      </c>
      <c r="AP66" s="35" t="s">
        <v>68</v>
      </c>
      <c r="AQ66" s="35" t="s">
        <v>69</v>
      </c>
      <c r="AR66" s="35" t="s">
        <v>70</v>
      </c>
      <c r="AS66" s="35" t="s">
        <v>71</v>
      </c>
      <c r="AT66" s="36"/>
      <c r="AU66" s="35" t="s">
        <v>37</v>
      </c>
      <c r="AV66" s="35" t="s">
        <v>38</v>
      </c>
      <c r="AW66" s="35" t="s">
        <v>39</v>
      </c>
      <c r="AX66" s="35" t="s">
        <v>40</v>
      </c>
      <c r="AY66" s="35" t="s">
        <v>41</v>
      </c>
      <c r="AZ66" s="35" t="s">
        <v>42</v>
      </c>
      <c r="BA66" s="35" t="s">
        <v>43</v>
      </c>
      <c r="BB66" s="35" t="s">
        <v>72</v>
      </c>
      <c r="BC66" s="38"/>
    </row>
    <row r="67" ht="15" customHeight="1"/>
    <row r="68" spans="1:54" ht="15" customHeight="1">
      <c r="A68" s="3"/>
      <c r="B68" s="4"/>
      <c r="C68" s="40" t="s">
        <v>5</v>
      </c>
      <c r="D68" s="40"/>
      <c r="E68" s="40"/>
      <c r="F68" s="40"/>
      <c r="G68" s="40"/>
      <c r="I68" s="40" t="s">
        <v>6</v>
      </c>
      <c r="J68" s="40"/>
      <c r="K68" s="40"/>
      <c r="L68" s="40"/>
      <c r="M68" s="40"/>
      <c r="N68" s="40"/>
      <c r="O68" s="40"/>
      <c r="P68" s="40"/>
      <c r="R68" s="40" t="s">
        <v>7</v>
      </c>
      <c r="T68" s="40" t="s">
        <v>8</v>
      </c>
      <c r="U68" s="40"/>
      <c r="V68" s="40"/>
      <c r="W68" s="40"/>
      <c r="X68" s="7"/>
      <c r="Y68" s="40" t="s">
        <v>9</v>
      </c>
      <c r="Z68" s="40"/>
      <c r="AA68" s="40"/>
      <c r="AC68" s="42" t="s">
        <v>10</v>
      </c>
      <c r="AD68" s="42"/>
      <c r="AE68" s="42"/>
      <c r="AF68" s="42"/>
      <c r="AH68" s="40" t="s">
        <v>11</v>
      </c>
      <c r="AI68" s="40"/>
      <c r="AJ68" s="40"/>
      <c r="AL68" s="40" t="s">
        <v>75</v>
      </c>
      <c r="AM68" s="40"/>
      <c r="AN68" s="40"/>
      <c r="AO68" s="40"/>
      <c r="AP68" s="40"/>
      <c r="AQ68" s="40"/>
      <c r="AR68" s="40"/>
      <c r="AS68" s="40"/>
      <c r="AU68" s="40" t="s">
        <v>12</v>
      </c>
      <c r="AV68" s="40"/>
      <c r="AW68" s="40"/>
      <c r="AX68" s="40"/>
      <c r="AY68" s="40"/>
      <c r="AZ68" s="40"/>
      <c r="BA68" s="40"/>
      <c r="BB68" s="40"/>
    </row>
    <row r="69" spans="1:54" ht="15" customHeight="1">
      <c r="A69" s="3"/>
      <c r="B69" s="4"/>
      <c r="C69" s="40"/>
      <c r="D69" s="40"/>
      <c r="E69" s="40"/>
      <c r="F69" s="40"/>
      <c r="G69" s="40"/>
      <c r="I69" s="40"/>
      <c r="J69" s="40"/>
      <c r="K69" s="40"/>
      <c r="L69" s="40"/>
      <c r="M69" s="40"/>
      <c r="N69" s="40"/>
      <c r="O69" s="40"/>
      <c r="P69" s="40"/>
      <c r="R69" s="40"/>
      <c r="T69" s="40"/>
      <c r="U69" s="40"/>
      <c r="V69" s="40"/>
      <c r="W69" s="40"/>
      <c r="X69" s="7"/>
      <c r="Y69" s="40"/>
      <c r="Z69" s="40"/>
      <c r="AA69" s="40"/>
      <c r="AC69" s="42"/>
      <c r="AD69" s="42"/>
      <c r="AE69" s="42"/>
      <c r="AF69" s="42"/>
      <c r="AH69" s="40"/>
      <c r="AI69" s="40"/>
      <c r="AJ69" s="40"/>
      <c r="AL69" s="40"/>
      <c r="AM69" s="40"/>
      <c r="AN69" s="40"/>
      <c r="AO69" s="40"/>
      <c r="AP69" s="40"/>
      <c r="AQ69" s="40"/>
      <c r="AR69" s="40"/>
      <c r="AS69" s="40"/>
      <c r="AU69" s="40"/>
      <c r="AV69" s="40"/>
      <c r="AW69" s="40"/>
      <c r="AX69" s="40"/>
      <c r="AY69" s="40"/>
      <c r="AZ69" s="40"/>
      <c r="BA69" s="40"/>
      <c r="BB69" s="40"/>
    </row>
    <row r="72" spans="1:57" ht="15" customHeight="1">
      <c r="A72" s="3"/>
      <c r="C72" s="6"/>
      <c r="D72" s="6"/>
      <c r="E72" s="41" t="s">
        <v>49</v>
      </c>
      <c r="F72" s="41"/>
      <c r="G72" s="41"/>
      <c r="H72" s="41"/>
      <c r="I72" s="41"/>
      <c r="J72" s="41"/>
      <c r="K72" s="41"/>
      <c r="L72" s="41"/>
      <c r="M72" s="41"/>
      <c r="N72" s="6"/>
      <c r="O72" s="6"/>
      <c r="P72" s="41" t="s">
        <v>49</v>
      </c>
      <c r="Q72" s="41"/>
      <c r="R72" s="41"/>
      <c r="S72" s="41"/>
      <c r="T72" s="41"/>
      <c r="U72" s="41"/>
      <c r="V72" s="41"/>
      <c r="W72" s="41"/>
      <c r="X72" s="41"/>
      <c r="Y72" s="6"/>
      <c r="Z72" s="6"/>
      <c r="AA72" s="41" t="s">
        <v>49</v>
      </c>
      <c r="AB72" s="41"/>
      <c r="AC72" s="41"/>
      <c r="AD72" s="41"/>
      <c r="AE72" s="41"/>
      <c r="AF72" s="41"/>
      <c r="AG72" s="41"/>
      <c r="AH72" s="41"/>
      <c r="AI72" s="41"/>
      <c r="AJ72" s="6"/>
      <c r="AK72" s="6"/>
      <c r="AL72" s="41" t="s">
        <v>49</v>
      </c>
      <c r="AM72" s="41"/>
      <c r="AN72" s="41"/>
      <c r="AO72" s="41"/>
      <c r="AP72" s="41"/>
      <c r="AQ72" s="41"/>
      <c r="AR72" s="41"/>
      <c r="AS72" s="41"/>
      <c r="AT72" s="41"/>
      <c r="AU72" s="6"/>
      <c r="AV72" s="6"/>
      <c r="AW72" s="41" t="s">
        <v>49</v>
      </c>
      <c r="AX72" s="41"/>
      <c r="AY72" s="41"/>
      <c r="AZ72" s="41"/>
      <c r="BA72" s="41"/>
      <c r="BB72" s="41"/>
      <c r="BC72" s="41"/>
      <c r="BD72" s="41"/>
      <c r="BE72" s="41"/>
    </row>
    <row r="73" spans="1:57" ht="15" customHeight="1">
      <c r="A73" s="3"/>
      <c r="B73" s="4"/>
      <c r="E73" s="41"/>
      <c r="F73" s="41"/>
      <c r="G73" s="41"/>
      <c r="H73" s="41"/>
      <c r="I73" s="41"/>
      <c r="J73" s="41"/>
      <c r="K73" s="41"/>
      <c r="L73" s="41"/>
      <c r="M73" s="41"/>
      <c r="N73" s="4"/>
      <c r="O73" s="4"/>
      <c r="P73" s="41"/>
      <c r="Q73" s="41"/>
      <c r="R73" s="41"/>
      <c r="S73" s="41"/>
      <c r="T73" s="41"/>
      <c r="U73" s="41"/>
      <c r="V73" s="41"/>
      <c r="W73" s="41"/>
      <c r="X73" s="41"/>
      <c r="AA73" s="41"/>
      <c r="AB73" s="41"/>
      <c r="AC73" s="41"/>
      <c r="AD73" s="41"/>
      <c r="AE73" s="41"/>
      <c r="AF73" s="41"/>
      <c r="AG73" s="41"/>
      <c r="AH73" s="41"/>
      <c r="AI73" s="41"/>
      <c r="AL73" s="41"/>
      <c r="AM73" s="41"/>
      <c r="AN73" s="41"/>
      <c r="AO73" s="41"/>
      <c r="AP73" s="41"/>
      <c r="AQ73" s="41"/>
      <c r="AR73" s="41"/>
      <c r="AS73" s="41"/>
      <c r="AT73" s="41"/>
      <c r="AW73" s="41"/>
      <c r="AX73" s="41"/>
      <c r="AY73" s="41"/>
      <c r="AZ73" s="41"/>
      <c r="BA73" s="41"/>
      <c r="BB73" s="41"/>
      <c r="BC73" s="41"/>
      <c r="BD73" s="41"/>
      <c r="BE73" s="41"/>
    </row>
  </sheetData>
  <mergeCells count="28">
    <mergeCell ref="E4:M5"/>
    <mergeCell ref="P4:X5"/>
    <mergeCell ref="AA4:AI5"/>
    <mergeCell ref="AL4:AT5"/>
    <mergeCell ref="AW4:BE5"/>
    <mergeCell ref="AC8:AF9"/>
    <mergeCell ref="AH8:AJ9"/>
    <mergeCell ref="AL8:AS9"/>
    <mergeCell ref="AU8:BB9"/>
    <mergeCell ref="C68:G69"/>
    <mergeCell ref="I68:P69"/>
    <mergeCell ref="R68:R69"/>
    <mergeCell ref="T68:W69"/>
    <mergeCell ref="Y68:AA69"/>
    <mergeCell ref="AC68:AF69"/>
    <mergeCell ref="C8:G9"/>
    <mergeCell ref="I8:P9"/>
    <mergeCell ref="R8:R9"/>
    <mergeCell ref="T8:W9"/>
    <mergeCell ref="Y8:AA9"/>
    <mergeCell ref="AH68:AJ69"/>
    <mergeCell ref="AL68:AS69"/>
    <mergeCell ref="AU68:BB69"/>
    <mergeCell ref="E72:M73"/>
    <mergeCell ref="P72:X73"/>
    <mergeCell ref="AA72:AI73"/>
    <mergeCell ref="AL72:AT73"/>
    <mergeCell ref="AW72:BE73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Service Desk Benchmarking Data from MetricNet</dc:title>
  <dc:subject>Service Desk Benchmarking Data</dc:subject>
  <dc:creator>MetricNet, LLC</dc:creator>
  <cp:keywords>Service Desk, Benchmarking Data</cp:keywords>
  <dc:description/>
  <cp:lastModifiedBy>Tim Cover</cp:lastModifiedBy>
  <dcterms:created xsi:type="dcterms:W3CDTF">2017-05-14T20:10:22Z</dcterms:created>
  <dcterms:modified xsi:type="dcterms:W3CDTF">2017-05-23T23:18:53Z</dcterms:modified>
  <cp:category>Service Desk Benchmarking Data</cp:category>
  <cp:version/>
  <cp:contentType/>
  <cp:contentStatus/>
</cp:coreProperties>
</file>