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8_{1CD52A2F-43DC-4471-827A-DA3BBD4FA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Call Center Data" sheetId="1" r:id="rId1"/>
  </sheets>
  <externalReferences>
    <externalReference r:id="rId2"/>
    <externalReference r:id="rId3"/>
  </externalReferences>
  <definedNames>
    <definedName name="Approved">[1]Sheet4!$B$5:$B$6</definedName>
    <definedName name="Client_Loyalty_Query" localSheetId="0">#REF!</definedName>
    <definedName name="Client_Loyalty_Query">#REF!</definedName>
    <definedName name="Minchart1">[2]Formulas!$U$2:$U$13</definedName>
    <definedName name="qry_GMOL24b_Reports" localSheetId="0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0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5" i="1" l="1"/>
  <c r="AB65" i="1"/>
  <c r="AA65" i="1"/>
  <c r="Z65" i="1"/>
  <c r="Y65" i="1"/>
  <c r="X65" i="1"/>
  <c r="W65" i="1"/>
  <c r="V65" i="1"/>
  <c r="T65" i="1"/>
  <c r="S65" i="1"/>
  <c r="R65" i="1"/>
  <c r="P65" i="1"/>
  <c r="O65" i="1"/>
  <c r="N65" i="1"/>
  <c r="L65" i="1"/>
  <c r="K65" i="1"/>
  <c r="J65" i="1"/>
  <c r="H65" i="1"/>
  <c r="G65" i="1"/>
  <c r="F65" i="1"/>
  <c r="D65" i="1"/>
  <c r="C65" i="1"/>
  <c r="AC64" i="1"/>
  <c r="AB64" i="1"/>
  <c r="AA64" i="1"/>
  <c r="Z64" i="1"/>
  <c r="Y64" i="1"/>
  <c r="X64" i="1"/>
  <c r="W64" i="1"/>
  <c r="V64" i="1"/>
  <c r="T64" i="1"/>
  <c r="S64" i="1"/>
  <c r="R64" i="1"/>
  <c r="P64" i="1"/>
  <c r="O64" i="1"/>
  <c r="N64" i="1"/>
  <c r="L64" i="1"/>
  <c r="K64" i="1"/>
  <c r="J64" i="1"/>
  <c r="H64" i="1"/>
  <c r="G64" i="1"/>
  <c r="F64" i="1"/>
  <c r="D64" i="1"/>
  <c r="C64" i="1"/>
  <c r="AC63" i="1"/>
  <c r="AB63" i="1"/>
  <c r="AA63" i="1"/>
  <c r="Z63" i="1"/>
  <c r="Y63" i="1"/>
  <c r="X63" i="1"/>
  <c r="W63" i="1"/>
  <c r="V63" i="1"/>
  <c r="T63" i="1"/>
  <c r="S63" i="1"/>
  <c r="R63" i="1"/>
  <c r="P63" i="1"/>
  <c r="O63" i="1"/>
  <c r="N63" i="1"/>
  <c r="L63" i="1"/>
  <c r="K63" i="1"/>
  <c r="J63" i="1"/>
  <c r="H63" i="1"/>
  <c r="G63" i="1"/>
  <c r="F63" i="1"/>
  <c r="D63" i="1"/>
  <c r="C63" i="1"/>
  <c r="AC62" i="1"/>
  <c r="AB62" i="1"/>
  <c r="AA62" i="1"/>
  <c r="Z62" i="1"/>
  <c r="Y62" i="1"/>
  <c r="X62" i="1"/>
  <c r="W62" i="1"/>
  <c r="V62" i="1"/>
  <c r="T62" i="1"/>
  <c r="S62" i="1"/>
  <c r="R62" i="1"/>
  <c r="P62" i="1"/>
  <c r="O62" i="1"/>
  <c r="N62" i="1"/>
  <c r="L62" i="1"/>
  <c r="K62" i="1"/>
  <c r="J62" i="1"/>
  <c r="H62" i="1"/>
  <c r="G62" i="1"/>
  <c r="F62" i="1"/>
  <c r="D62" i="1"/>
  <c r="C62" i="1"/>
</calcChain>
</file>

<file path=xl/sharedStrings.xml><?xml version="1.0" encoding="utf-8"?>
<sst xmlns="http://schemas.openxmlformats.org/spreadsheetml/2006/main" count="91" uniqueCount="44">
  <si>
    <t>Sample Call Center Benchmarking Data</t>
  </si>
  <si>
    <t>Benchmark:</t>
  </si>
  <si>
    <t>Insourced Call Center</t>
  </si>
  <si>
    <t>Sample Only.  Data is Not Accurate!</t>
  </si>
  <si>
    <t>Vertical Market:</t>
  </si>
  <si>
    <t>Sample Data</t>
  </si>
  <si>
    <t>Process:</t>
  </si>
  <si>
    <t>Customer Service</t>
  </si>
  <si>
    <t>COST</t>
  </si>
  <si>
    <t>HANDLE TIME</t>
  </si>
  <si>
    <t>VOICE QUALITY</t>
  </si>
  <si>
    <t>VOICE PRODUCTIVITY</t>
  </si>
  <si>
    <t>VOICE SLA</t>
  </si>
  <si>
    <t>AGENT METRICS</t>
  </si>
  <si>
    <t>Data Record</t>
  </si>
  <si>
    <t>Average Cost per Voice Contact</t>
  </si>
  <si>
    <t>Average Cost per Voice Minute</t>
  </si>
  <si>
    <t>Voice Handle Time (minutes)</t>
  </si>
  <si>
    <t>Chat Handle Time (minutes)</t>
  </si>
  <si>
    <t>Web/Email Handle Time (minutes)</t>
  </si>
  <si>
    <t>Voice Customer Satisfaction</t>
  </si>
  <si>
    <t>Net First Contact Resolution Rate</t>
  </si>
  <si>
    <t>Call Quality</t>
  </si>
  <si>
    <t>Voice Agent Utilization</t>
  </si>
  <si>
    <t>Inbound Voice Contacts per Agent per Month</t>
  </si>
  <si>
    <t>Voice, Chat, and Email Agents as a % of Total Call Center Headcount</t>
  </si>
  <si>
    <t>Average Speed of Answer (seconds)</t>
  </si>
  <si>
    <t>Call Abandonment Rate</t>
  </si>
  <si>
    <t>% Answered in 30 Seconds</t>
  </si>
  <si>
    <t>Annual Agent Turnover</t>
  </si>
  <si>
    <t>Daily Agent Absenteeism</t>
  </si>
  <si>
    <t>Schedule Adherence</t>
  </si>
  <si>
    <t>Agent Occupancy</t>
  </si>
  <si>
    <t>New Agent Training Hours</t>
  </si>
  <si>
    <t>Annual Agent Training Hours</t>
  </si>
  <si>
    <t>Agent Tenure (months)</t>
  </si>
  <si>
    <t>Agent Job Satisfaction</t>
  </si>
  <si>
    <t>N/A</t>
  </si>
  <si>
    <t>Average</t>
  </si>
  <si>
    <t>Max</t>
  </si>
  <si>
    <t>Min</t>
  </si>
  <si>
    <t>Median</t>
  </si>
  <si>
    <t>Voice, Chat, and Email Agents as a % of Total Contact Center Headcount</t>
  </si>
  <si>
    <t>Agent Schedule Adherence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</si>
</sst>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.00"/>
    <numFmt numFmtId="166" formatCode="0.0"/>
    <numFmt numFmtId="167" formatCode="#,##0.0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quotePrefix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4" borderId="1" xfId="0" quotePrefix="1" applyFill="1" applyBorder="1" applyAlignment="1">
      <alignment horizontal="center"/>
    </xf>
    <xf numFmtId="164" fontId="0" fillId="0" borderId="2" xfId="0" applyNumberFormat="1" applyBorder="1"/>
    <xf numFmtId="164" fontId="0" fillId="4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164" fontId="3" fillId="4" borderId="1" xfId="0" applyNumberFormat="1" applyFont="1" applyFill="1" applyBorder="1"/>
    <xf numFmtId="166" fontId="0" fillId="4" borderId="1" xfId="0" applyNumberFormat="1" applyFill="1" applyBorder="1"/>
    <xf numFmtId="164" fontId="0" fillId="0" borderId="4" xfId="0" applyNumberFormat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5" fontId="0" fillId="3" borderId="1" xfId="0" applyNumberFormat="1" applyFill="1" applyBorder="1"/>
    <xf numFmtId="2" fontId="0" fillId="3" borderId="1" xfId="0" applyNumberFormat="1" applyFill="1" applyBorder="1"/>
    <xf numFmtId="167" fontId="0" fillId="3" borderId="1" xfId="0" applyNumberFormat="1" applyFill="1" applyBorder="1"/>
    <xf numFmtId="3" fontId="0" fillId="3" borderId="1" xfId="0" applyNumberFormat="1" applyFill="1" applyBorder="1"/>
    <xf numFmtId="166" fontId="0" fillId="3" borderId="1" xfId="0" applyNumberForma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coe.eds.com/eRoomReq/Files/EDS0011/gsd/0_fa69/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porting\GMOL%20Contract%20Metrics\Monthly%20Reports\2004-02%20February%20Data\Charts\OL2KContract\Updated%20Charts\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/>
          <cell r="L5"/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/>
          <cell r="L6"/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/>
          <cell r="L7"/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/>
          <cell r="L8"/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/>
          <cell r="L9"/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/>
          <cell r="L10"/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/>
          <cell r="L11"/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/>
          <cell r="L12"/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/>
          <cell r="L13"/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/>
          <cell r="L14"/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/>
          <cell r="L15"/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/>
          <cell r="L16"/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/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/>
        </row>
        <row r="11">
          <cell r="E11">
            <v>0.9</v>
          </cell>
          <cell r="U11"/>
        </row>
        <row r="12">
          <cell r="E12">
            <v>37681</v>
          </cell>
          <cell r="U12"/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3"/>
  <sheetViews>
    <sheetView tabSelected="1" zoomScaleNormal="100" workbookViewId="0">
      <selection activeCell="C17" sqref="C17"/>
    </sheetView>
  </sheetViews>
  <sheetFormatPr defaultColWidth="10.7109375" defaultRowHeight="12.75" x14ac:dyDescent="0.2"/>
  <cols>
    <col min="1" max="1" width="17" customWidth="1"/>
    <col min="2" max="23" width="12.7109375" customWidth="1"/>
    <col min="24" max="24" width="13.42578125" customWidth="1"/>
    <col min="25" max="25" width="13.85546875" customWidth="1"/>
    <col min="26" max="36" width="12.7109375" customWidth="1"/>
  </cols>
  <sheetData>
    <row r="1" spans="1:43" ht="15" customHeight="1" x14ac:dyDescent="0.25">
      <c r="A1" s="1" t="s">
        <v>0</v>
      </c>
    </row>
    <row r="2" spans="1:43" ht="15" customHeight="1" x14ac:dyDescent="0.2"/>
    <row r="3" spans="1:43" ht="15" customHeight="1" x14ac:dyDescent="0.2">
      <c r="A3" s="2" t="s">
        <v>1</v>
      </c>
      <c r="B3" s="3" t="s">
        <v>2</v>
      </c>
      <c r="T3" s="4"/>
    </row>
    <row r="4" spans="1:43" ht="15" customHeight="1" x14ac:dyDescent="0.2">
      <c r="A4" s="2" t="s">
        <v>4</v>
      </c>
      <c r="B4" s="3" t="s">
        <v>5</v>
      </c>
      <c r="C4" s="5"/>
      <c r="D4" s="34"/>
      <c r="E4" s="34"/>
      <c r="F4" s="34"/>
      <c r="G4" s="34"/>
      <c r="H4" s="5"/>
      <c r="I4" s="5"/>
      <c r="J4" s="34" t="s">
        <v>3</v>
      </c>
      <c r="K4" s="34"/>
      <c r="L4" s="34"/>
      <c r="M4" s="34"/>
      <c r="N4" s="34"/>
      <c r="O4" s="34"/>
      <c r="P4" s="34"/>
      <c r="Q4" s="34"/>
      <c r="R4" s="34"/>
      <c r="S4" s="5"/>
      <c r="T4" s="5"/>
      <c r="U4" s="34" t="s">
        <v>3</v>
      </c>
      <c r="V4" s="34"/>
      <c r="W4" s="34"/>
      <c r="X4" s="34"/>
      <c r="Y4" s="34"/>
      <c r="Z4" s="34"/>
      <c r="AA4" s="34"/>
      <c r="AB4" s="34"/>
      <c r="AC4" s="34"/>
      <c r="AD4" s="5"/>
      <c r="AE4" s="34"/>
      <c r="AF4" s="34"/>
      <c r="AG4" s="5"/>
      <c r="AH4" s="5"/>
      <c r="AI4" s="34" t="s">
        <v>3</v>
      </c>
      <c r="AJ4" s="34"/>
      <c r="AK4" s="34"/>
      <c r="AL4" s="34"/>
      <c r="AM4" s="34"/>
      <c r="AN4" s="34"/>
      <c r="AO4" s="34"/>
      <c r="AP4" s="34"/>
      <c r="AQ4" s="34"/>
    </row>
    <row r="5" spans="1:43" ht="15" customHeight="1" x14ac:dyDescent="0.2">
      <c r="A5" s="2" t="s">
        <v>6</v>
      </c>
      <c r="B5" s="3" t="s">
        <v>7</v>
      </c>
      <c r="D5" s="34"/>
      <c r="E5" s="34"/>
      <c r="F5" s="34"/>
      <c r="G5" s="34"/>
      <c r="H5" s="3"/>
      <c r="I5" s="3"/>
      <c r="J5" s="34"/>
      <c r="K5" s="34"/>
      <c r="L5" s="34"/>
      <c r="M5" s="34"/>
      <c r="N5" s="34"/>
      <c r="O5" s="34"/>
      <c r="P5" s="34"/>
      <c r="Q5" s="34"/>
      <c r="R5" s="34"/>
      <c r="U5" s="34"/>
      <c r="V5" s="34"/>
      <c r="W5" s="34"/>
      <c r="X5" s="34"/>
      <c r="Y5" s="34"/>
      <c r="Z5" s="34"/>
      <c r="AA5" s="34"/>
      <c r="AB5" s="34"/>
      <c r="AC5" s="34"/>
      <c r="AE5" s="34"/>
      <c r="AF5" s="34"/>
      <c r="AI5" s="34"/>
      <c r="AJ5" s="34"/>
      <c r="AK5" s="34"/>
      <c r="AL5" s="34"/>
      <c r="AM5" s="34"/>
      <c r="AN5" s="34"/>
      <c r="AO5" s="34"/>
      <c r="AP5" s="34"/>
      <c r="AQ5" s="34"/>
    </row>
    <row r="6" spans="1:43" ht="15" customHeight="1" x14ac:dyDescent="0.2">
      <c r="E6" s="3"/>
      <c r="F6" s="3"/>
      <c r="G6" s="3"/>
      <c r="H6" s="3"/>
      <c r="I6" s="3"/>
    </row>
    <row r="7" spans="1:43" ht="15" customHeight="1" x14ac:dyDescent="0.2">
      <c r="A7" s="2"/>
      <c r="B7" s="3"/>
      <c r="C7" s="3"/>
      <c r="D7" s="3"/>
    </row>
    <row r="8" spans="1:43" ht="15" customHeight="1" x14ac:dyDescent="0.2">
      <c r="A8" s="2"/>
      <c r="B8" s="3"/>
      <c r="C8" s="35" t="s">
        <v>8</v>
      </c>
      <c r="D8" s="35"/>
      <c r="F8" s="35" t="s">
        <v>9</v>
      </c>
      <c r="G8" s="35"/>
      <c r="H8" s="35"/>
      <c r="J8" s="35" t="s">
        <v>10</v>
      </c>
      <c r="K8" s="35"/>
      <c r="L8" s="35"/>
      <c r="N8" s="36" t="s">
        <v>11</v>
      </c>
      <c r="O8" s="36"/>
      <c r="P8" s="36"/>
      <c r="R8" s="35" t="s">
        <v>12</v>
      </c>
      <c r="S8" s="35"/>
      <c r="T8" s="35"/>
      <c r="V8" s="35" t="s">
        <v>13</v>
      </c>
      <c r="W8" s="35"/>
      <c r="X8" s="35"/>
      <c r="Y8" s="35"/>
      <c r="Z8" s="35"/>
      <c r="AA8" s="35"/>
      <c r="AB8" s="35"/>
      <c r="AC8" s="35"/>
    </row>
    <row r="9" spans="1:43" ht="15" customHeight="1" x14ac:dyDescent="0.2">
      <c r="A9" s="2"/>
      <c r="B9" s="3"/>
      <c r="C9" s="35"/>
      <c r="D9" s="35"/>
      <c r="F9" s="35"/>
      <c r="G9" s="35"/>
      <c r="H9" s="35"/>
      <c r="J9" s="35"/>
      <c r="K9" s="35"/>
      <c r="L9" s="35"/>
      <c r="N9" s="36"/>
      <c r="O9" s="36"/>
      <c r="P9" s="36"/>
      <c r="R9" s="35"/>
      <c r="S9" s="35"/>
      <c r="T9" s="35"/>
      <c r="V9" s="35"/>
      <c r="W9" s="35"/>
      <c r="X9" s="35"/>
      <c r="Y9" s="35"/>
      <c r="Z9" s="35"/>
      <c r="AA9" s="35"/>
      <c r="AB9" s="35"/>
      <c r="AC9" s="35"/>
    </row>
    <row r="10" spans="1:43" ht="15" customHeight="1" x14ac:dyDescent="0.2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  <c r="O10" s="6"/>
      <c r="P10" s="6"/>
      <c r="Q10" s="6"/>
      <c r="R10" s="6"/>
      <c r="S10" s="6"/>
      <c r="T10" s="6"/>
      <c r="U10" s="6"/>
      <c r="V10" s="6"/>
      <c r="Y10" s="6"/>
      <c r="Z10" s="6"/>
      <c r="AA10" s="6"/>
      <c r="AB10" s="6"/>
      <c r="AC10" s="7"/>
      <c r="AD10" s="6"/>
    </row>
    <row r="11" spans="1:43" ht="93.6" customHeight="1" x14ac:dyDescent="0.2">
      <c r="A11" s="8" t="s">
        <v>14</v>
      </c>
      <c r="B11" s="9"/>
      <c r="C11" s="8" t="s">
        <v>15</v>
      </c>
      <c r="D11" s="8" t="s">
        <v>16</v>
      </c>
      <c r="E11" s="9"/>
      <c r="F11" s="8" t="s">
        <v>17</v>
      </c>
      <c r="G11" s="8" t="s">
        <v>18</v>
      </c>
      <c r="H11" s="8" t="s">
        <v>19</v>
      </c>
      <c r="I11" s="9"/>
      <c r="J11" s="8" t="s">
        <v>20</v>
      </c>
      <c r="K11" s="8" t="s">
        <v>21</v>
      </c>
      <c r="L11" s="8" t="s">
        <v>22</v>
      </c>
      <c r="M11" s="9"/>
      <c r="N11" s="8" t="s">
        <v>23</v>
      </c>
      <c r="O11" s="8" t="s">
        <v>24</v>
      </c>
      <c r="P11" s="8" t="s">
        <v>42</v>
      </c>
      <c r="Q11" s="9"/>
      <c r="R11" s="8" t="s">
        <v>26</v>
      </c>
      <c r="S11" s="8" t="s">
        <v>27</v>
      </c>
      <c r="T11" s="8" t="s">
        <v>28</v>
      </c>
      <c r="U11" s="9"/>
      <c r="V11" s="8" t="s">
        <v>29</v>
      </c>
      <c r="W11" s="8" t="s">
        <v>30</v>
      </c>
      <c r="X11" s="10" t="s">
        <v>43</v>
      </c>
      <c r="Y11" s="10" t="s">
        <v>32</v>
      </c>
      <c r="Z11" s="8" t="s">
        <v>33</v>
      </c>
      <c r="AA11" s="8" t="s">
        <v>34</v>
      </c>
      <c r="AB11" s="8" t="s">
        <v>35</v>
      </c>
      <c r="AC11" s="8" t="s">
        <v>36</v>
      </c>
      <c r="AD11" s="9"/>
      <c r="AE11" s="11"/>
    </row>
    <row r="12" spans="1:43" ht="15" customHeight="1" x14ac:dyDescent="0.2">
      <c r="A12" s="12">
        <v>1</v>
      </c>
      <c r="B12" s="13"/>
      <c r="C12" s="15">
        <v>50.237000000000002</v>
      </c>
      <c r="D12" s="15">
        <v>1.538</v>
      </c>
      <c r="E12" s="13"/>
      <c r="F12" s="16">
        <v>32.64</v>
      </c>
      <c r="G12" s="17">
        <v>24.98</v>
      </c>
      <c r="H12" s="17" t="s">
        <v>37</v>
      </c>
      <c r="I12" s="13"/>
      <c r="J12" s="14">
        <v>0.38100000000000001</v>
      </c>
      <c r="K12" s="14">
        <v>0.51400000000000001</v>
      </c>
      <c r="L12" s="14">
        <v>0.71499999999999997</v>
      </c>
      <c r="M12" s="13"/>
      <c r="N12" s="14">
        <v>0.38</v>
      </c>
      <c r="O12" s="18">
        <v>120.3</v>
      </c>
      <c r="P12" s="14">
        <v>0.42899999999999999</v>
      </c>
      <c r="Q12" s="13"/>
      <c r="R12" s="18">
        <v>104.1</v>
      </c>
      <c r="S12" s="14">
        <v>0.06</v>
      </c>
      <c r="T12" s="19">
        <v>0.47799999999999998</v>
      </c>
      <c r="U12" s="13"/>
      <c r="V12" s="14">
        <v>0.67200000000000004</v>
      </c>
      <c r="W12" s="14">
        <v>0.129</v>
      </c>
      <c r="X12" s="14">
        <v>0.80800000000000005</v>
      </c>
      <c r="Y12" s="14">
        <v>0.751</v>
      </c>
      <c r="Z12" s="18">
        <v>217</v>
      </c>
      <c r="AA12" s="18">
        <v>31</v>
      </c>
      <c r="AB12" s="20">
        <v>12.4</v>
      </c>
      <c r="AC12" s="14">
        <v>0.73799999999999999</v>
      </c>
      <c r="AD12" s="13"/>
      <c r="AE12" s="21"/>
    </row>
    <row r="13" spans="1:43" ht="15" customHeight="1" x14ac:dyDescent="0.2">
      <c r="A13" s="12">
        <v>2</v>
      </c>
      <c r="B13" s="13"/>
      <c r="C13" s="15">
        <v>35.686</v>
      </c>
      <c r="D13" s="15">
        <v>1.4279999999999999</v>
      </c>
      <c r="E13" s="13"/>
      <c r="F13" s="16">
        <v>24.97</v>
      </c>
      <c r="G13" s="17" t="s">
        <v>37</v>
      </c>
      <c r="H13" s="17">
        <v>29.96</v>
      </c>
      <c r="I13" s="13"/>
      <c r="J13" s="14">
        <v>0.95399999999999996</v>
      </c>
      <c r="K13" s="14">
        <v>0.40100000000000002</v>
      </c>
      <c r="L13" s="14">
        <v>0.95699999999999996</v>
      </c>
      <c r="M13" s="13"/>
      <c r="N13" s="14">
        <v>0.39100000000000001</v>
      </c>
      <c r="O13" s="18">
        <v>151.5</v>
      </c>
      <c r="P13" s="14">
        <v>0.752</v>
      </c>
      <c r="Q13" s="13"/>
      <c r="R13" s="18">
        <v>137.69999999999999</v>
      </c>
      <c r="S13" s="14">
        <v>0.105</v>
      </c>
      <c r="T13" s="19">
        <v>0.42399999999999999</v>
      </c>
      <c r="U13" s="13"/>
      <c r="V13" s="14">
        <v>0.91200000000000003</v>
      </c>
      <c r="W13" s="14">
        <v>0.16300000000000001</v>
      </c>
      <c r="X13" s="14">
        <v>0.83199999999999996</v>
      </c>
      <c r="Y13" s="14">
        <v>0.79300000000000004</v>
      </c>
      <c r="Z13" s="18">
        <v>119</v>
      </c>
      <c r="AA13" s="18">
        <v>9</v>
      </c>
      <c r="AB13" s="20">
        <v>15.7</v>
      </c>
      <c r="AC13" s="14">
        <v>0.65700000000000003</v>
      </c>
      <c r="AD13" s="13"/>
      <c r="AE13" s="21"/>
    </row>
    <row r="14" spans="1:43" ht="15" customHeight="1" x14ac:dyDescent="0.2">
      <c r="A14" s="12">
        <v>3</v>
      </c>
      <c r="B14" s="13"/>
      <c r="C14" s="15">
        <v>40.073999999999998</v>
      </c>
      <c r="D14" s="15">
        <v>1.585</v>
      </c>
      <c r="E14" s="13"/>
      <c r="F14" s="16">
        <v>25.27</v>
      </c>
      <c r="G14" s="17">
        <v>10.25</v>
      </c>
      <c r="H14" s="17" t="s">
        <v>37</v>
      </c>
      <c r="I14" s="13"/>
      <c r="J14" s="14">
        <v>0.75900000000000001</v>
      </c>
      <c r="K14" s="14">
        <v>0.41599999999999998</v>
      </c>
      <c r="L14" s="14">
        <v>0.87</v>
      </c>
      <c r="M14" s="13"/>
      <c r="N14" s="14">
        <v>0.28299999999999997</v>
      </c>
      <c r="O14" s="18">
        <v>108.3</v>
      </c>
      <c r="P14" s="14">
        <v>0.73299999999999998</v>
      </c>
      <c r="Q14" s="13"/>
      <c r="R14" s="18">
        <v>120.8</v>
      </c>
      <c r="S14" s="14">
        <v>0.08</v>
      </c>
      <c r="T14" s="19">
        <v>0.39800000000000002</v>
      </c>
      <c r="U14" s="13"/>
      <c r="V14" s="14">
        <v>0.748</v>
      </c>
      <c r="W14" s="14">
        <v>0.127</v>
      </c>
      <c r="X14" s="14">
        <v>0.77800000000000002</v>
      </c>
      <c r="Y14" s="14">
        <v>0.69399999999999995</v>
      </c>
      <c r="Z14" s="18">
        <v>205</v>
      </c>
      <c r="AA14" s="18">
        <v>5</v>
      </c>
      <c r="AB14" s="20">
        <v>16.8</v>
      </c>
      <c r="AC14" s="14">
        <v>0.69399999999999995</v>
      </c>
      <c r="AD14" s="13"/>
      <c r="AE14" s="21"/>
    </row>
    <row r="15" spans="1:43" ht="15" customHeight="1" x14ac:dyDescent="0.2">
      <c r="A15" s="12">
        <v>4</v>
      </c>
      <c r="B15" s="13"/>
      <c r="C15" s="15">
        <v>15.298999999999999</v>
      </c>
      <c r="D15" s="15">
        <v>1.252</v>
      </c>
      <c r="E15" s="13"/>
      <c r="F15" s="16">
        <v>12.21</v>
      </c>
      <c r="G15" s="17">
        <v>8.49</v>
      </c>
      <c r="H15" s="17">
        <v>13.12</v>
      </c>
      <c r="I15" s="13"/>
      <c r="J15" s="14">
        <v>0.871</v>
      </c>
      <c r="K15" s="14">
        <v>0.187</v>
      </c>
      <c r="L15" s="14">
        <v>0.91</v>
      </c>
      <c r="M15" s="13"/>
      <c r="N15" s="14">
        <v>0.28899999999999998</v>
      </c>
      <c r="O15" s="18">
        <v>244.1</v>
      </c>
      <c r="P15" s="14">
        <v>0.68899999999999995</v>
      </c>
      <c r="Q15" s="13"/>
      <c r="R15" s="18">
        <v>241.6</v>
      </c>
      <c r="S15" s="14">
        <v>0.17699999999999999</v>
      </c>
      <c r="T15" s="19">
        <v>0.33100000000000002</v>
      </c>
      <c r="U15" s="13"/>
      <c r="V15" s="14">
        <v>0.79100000000000004</v>
      </c>
      <c r="W15" s="14">
        <v>0.122</v>
      </c>
      <c r="X15" s="14">
        <v>0.86299999999999999</v>
      </c>
      <c r="Y15" s="14">
        <v>0.82499999999999996</v>
      </c>
      <c r="Z15" s="18">
        <v>77</v>
      </c>
      <c r="AA15" s="18">
        <v>2</v>
      </c>
      <c r="AB15" s="20">
        <v>6.9</v>
      </c>
      <c r="AC15" s="14">
        <v>0.71699999999999997</v>
      </c>
      <c r="AD15" s="13"/>
      <c r="AE15" s="21"/>
    </row>
    <row r="16" spans="1:43" ht="15" customHeight="1" x14ac:dyDescent="0.2">
      <c r="A16" s="12">
        <v>5</v>
      </c>
      <c r="B16" s="13"/>
      <c r="C16" s="15">
        <v>26.155000000000001</v>
      </c>
      <c r="D16" s="15">
        <v>0.68</v>
      </c>
      <c r="E16" s="13"/>
      <c r="F16" s="16">
        <v>38.44</v>
      </c>
      <c r="G16" s="17">
        <v>22.41</v>
      </c>
      <c r="H16" s="17">
        <v>39.97</v>
      </c>
      <c r="I16" s="13"/>
      <c r="J16" s="14">
        <v>0.49</v>
      </c>
      <c r="K16" s="14">
        <v>0.59099999999999997</v>
      </c>
      <c r="L16" s="14">
        <v>0.60799999999999998</v>
      </c>
      <c r="M16" s="13"/>
      <c r="N16" s="14">
        <v>0.39200000000000002</v>
      </c>
      <c r="O16" s="18">
        <v>112</v>
      </c>
      <c r="P16" s="14">
        <v>0.60099999999999998</v>
      </c>
      <c r="Q16" s="13"/>
      <c r="R16" s="18">
        <v>169.5</v>
      </c>
      <c r="S16" s="14">
        <v>0.121</v>
      </c>
      <c r="T16" s="19">
        <v>0.313</v>
      </c>
      <c r="U16" s="13"/>
      <c r="V16" s="14">
        <v>0.47399999999999998</v>
      </c>
      <c r="W16" s="14">
        <v>0.122</v>
      </c>
      <c r="X16" s="14">
        <v>0.77900000000000003</v>
      </c>
      <c r="Y16" s="14">
        <v>0.629</v>
      </c>
      <c r="Z16" s="18">
        <v>216</v>
      </c>
      <c r="AA16" s="18">
        <v>29</v>
      </c>
      <c r="AB16" s="20">
        <v>21.3</v>
      </c>
      <c r="AC16" s="14">
        <v>0.81599999999999995</v>
      </c>
      <c r="AD16" s="13"/>
      <c r="AE16" s="21"/>
    </row>
    <row r="17" spans="1:31" ht="15" customHeight="1" x14ac:dyDescent="0.2">
      <c r="A17" s="12">
        <v>6</v>
      </c>
      <c r="B17" s="13"/>
      <c r="C17" s="15">
        <v>34.344000000000001</v>
      </c>
      <c r="D17" s="15">
        <v>1.0029999999999999</v>
      </c>
      <c r="E17" s="13"/>
      <c r="F17" s="16">
        <v>34.22</v>
      </c>
      <c r="G17" s="17">
        <v>32.58</v>
      </c>
      <c r="H17" s="17" t="s">
        <v>37</v>
      </c>
      <c r="I17" s="13"/>
      <c r="J17" s="14">
        <v>0.63800000000000001</v>
      </c>
      <c r="K17" s="14">
        <v>0.56100000000000005</v>
      </c>
      <c r="L17" s="14">
        <v>0.71399999999999997</v>
      </c>
      <c r="M17" s="13"/>
      <c r="N17" s="14">
        <v>0.42799999999999999</v>
      </c>
      <c r="O17" s="18">
        <v>113</v>
      </c>
      <c r="P17" s="14">
        <v>0.63500000000000001</v>
      </c>
      <c r="Q17" s="13"/>
      <c r="R17" s="18">
        <v>221.3</v>
      </c>
      <c r="S17" s="14">
        <v>0.128</v>
      </c>
      <c r="T17" s="19">
        <v>0.20100000000000001</v>
      </c>
      <c r="U17" s="13"/>
      <c r="V17" s="14">
        <v>0.68600000000000005</v>
      </c>
      <c r="W17" s="14">
        <v>0.14199999999999999</v>
      </c>
      <c r="X17" s="14">
        <v>0.82499999999999996</v>
      </c>
      <c r="Y17" s="14">
        <v>0.68400000000000005</v>
      </c>
      <c r="Z17" s="18">
        <v>186</v>
      </c>
      <c r="AA17" s="18">
        <v>24</v>
      </c>
      <c r="AB17" s="20">
        <v>17.5</v>
      </c>
      <c r="AC17" s="14">
        <v>0.75900000000000001</v>
      </c>
      <c r="AD17" s="13"/>
      <c r="AE17" s="21"/>
    </row>
    <row r="18" spans="1:31" ht="15" customHeight="1" x14ac:dyDescent="0.2">
      <c r="A18" s="12">
        <v>7</v>
      </c>
      <c r="B18" s="13"/>
      <c r="C18" s="15">
        <v>28.315999999999999</v>
      </c>
      <c r="D18" s="15">
        <v>1.2030000000000001</v>
      </c>
      <c r="E18" s="13"/>
      <c r="F18" s="16">
        <v>23.53</v>
      </c>
      <c r="G18" s="17">
        <v>16.09</v>
      </c>
      <c r="H18" s="17">
        <v>25.41</v>
      </c>
      <c r="I18" s="13"/>
      <c r="J18" s="14">
        <v>0.42899999999999999</v>
      </c>
      <c r="K18" s="14">
        <v>0.35199999999999998</v>
      </c>
      <c r="L18" s="14">
        <v>0.71199999999999997</v>
      </c>
      <c r="M18" s="13"/>
      <c r="N18" s="14">
        <v>0.41799999999999998</v>
      </c>
      <c r="O18" s="18">
        <v>160.4</v>
      </c>
      <c r="P18" s="14">
        <v>0.52400000000000002</v>
      </c>
      <c r="Q18" s="13"/>
      <c r="R18" s="18">
        <v>134.30000000000001</v>
      </c>
      <c r="S18" s="14">
        <v>0.13400000000000001</v>
      </c>
      <c r="T18" s="19">
        <v>0.23899999999999999</v>
      </c>
      <c r="U18" s="13"/>
      <c r="V18" s="14">
        <v>0.72499999999999998</v>
      </c>
      <c r="W18" s="14">
        <v>0.115</v>
      </c>
      <c r="X18" s="14">
        <v>0.83299999999999996</v>
      </c>
      <c r="Y18" s="14">
        <v>0.752</v>
      </c>
      <c r="Z18" s="18">
        <v>197</v>
      </c>
      <c r="AA18" s="18">
        <v>0</v>
      </c>
      <c r="AB18" s="20">
        <v>15.5</v>
      </c>
      <c r="AC18" s="14">
        <v>0.70799999999999996</v>
      </c>
      <c r="AD18" s="13"/>
      <c r="AE18" s="21"/>
    </row>
    <row r="19" spans="1:31" ht="15" customHeight="1" x14ac:dyDescent="0.2">
      <c r="A19" s="12">
        <v>8</v>
      </c>
      <c r="B19" s="13"/>
      <c r="C19" s="15">
        <v>11.225</v>
      </c>
      <c r="D19" s="15">
        <v>0.54700000000000004</v>
      </c>
      <c r="E19" s="13"/>
      <c r="F19" s="16">
        <v>20.5</v>
      </c>
      <c r="G19" s="17">
        <v>11.01</v>
      </c>
      <c r="H19" s="17">
        <v>18.04</v>
      </c>
      <c r="I19" s="13"/>
      <c r="J19" s="14">
        <v>0.25700000000000001</v>
      </c>
      <c r="K19" s="14">
        <v>0.33400000000000002</v>
      </c>
      <c r="L19" s="14">
        <v>0.41299999999999998</v>
      </c>
      <c r="M19" s="13"/>
      <c r="N19" s="14">
        <v>0.40200000000000002</v>
      </c>
      <c r="O19" s="18">
        <v>227.7</v>
      </c>
      <c r="P19" s="14">
        <v>0.79700000000000004</v>
      </c>
      <c r="Q19" s="13"/>
      <c r="R19" s="18">
        <v>156.1</v>
      </c>
      <c r="S19" s="14">
        <v>8.5999999999999993E-2</v>
      </c>
      <c r="T19" s="19">
        <v>0.33300000000000002</v>
      </c>
      <c r="U19" s="13"/>
      <c r="V19" s="14">
        <v>0.64500000000000002</v>
      </c>
      <c r="W19" s="14">
        <v>0.161</v>
      </c>
      <c r="X19" s="14">
        <v>0.80800000000000005</v>
      </c>
      <c r="Y19" s="14">
        <v>0.70099999999999996</v>
      </c>
      <c r="Z19" s="18">
        <v>191</v>
      </c>
      <c r="AA19" s="18">
        <v>13</v>
      </c>
      <c r="AB19" s="20">
        <v>14.9</v>
      </c>
      <c r="AC19" s="14">
        <v>0.70199999999999996</v>
      </c>
      <c r="AD19" s="13"/>
      <c r="AE19" s="21"/>
    </row>
    <row r="20" spans="1:31" ht="15" customHeight="1" x14ac:dyDescent="0.2">
      <c r="A20" s="12">
        <v>9</v>
      </c>
      <c r="B20" s="13"/>
      <c r="C20" s="15">
        <v>24.84</v>
      </c>
      <c r="D20" s="15">
        <v>0.89300000000000002</v>
      </c>
      <c r="E20" s="13"/>
      <c r="F20" s="16">
        <v>27.79</v>
      </c>
      <c r="G20" s="17" t="s">
        <v>37</v>
      </c>
      <c r="H20" s="17">
        <v>31.25</v>
      </c>
      <c r="I20" s="13"/>
      <c r="J20" s="14">
        <v>0.26900000000000002</v>
      </c>
      <c r="K20" s="14">
        <v>0.47799999999999998</v>
      </c>
      <c r="L20" s="14">
        <v>0.61399999999999999</v>
      </c>
      <c r="M20" s="13"/>
      <c r="N20" s="14">
        <v>0.38500000000000001</v>
      </c>
      <c r="O20" s="18">
        <v>143.19999999999999</v>
      </c>
      <c r="P20" s="14">
        <v>0.61</v>
      </c>
      <c r="Q20" s="13"/>
      <c r="R20" s="18">
        <v>239.6</v>
      </c>
      <c r="S20" s="14">
        <v>0.115</v>
      </c>
      <c r="T20" s="19">
        <v>0.28699999999999998</v>
      </c>
      <c r="U20" s="13"/>
      <c r="V20" s="14">
        <v>0.69399999999999995</v>
      </c>
      <c r="W20" s="14">
        <v>0.14599999999999999</v>
      </c>
      <c r="X20" s="14">
        <v>0.86299999999999999</v>
      </c>
      <c r="Y20" s="14">
        <v>0.79</v>
      </c>
      <c r="Z20" s="18">
        <v>160</v>
      </c>
      <c r="AA20" s="18">
        <v>23</v>
      </c>
      <c r="AB20" s="20">
        <v>20.8</v>
      </c>
      <c r="AC20" s="14">
        <v>0.67</v>
      </c>
      <c r="AD20" s="13"/>
      <c r="AE20" s="21"/>
    </row>
    <row r="21" spans="1:31" ht="15" customHeight="1" x14ac:dyDescent="0.2">
      <c r="A21" s="12">
        <v>10</v>
      </c>
      <c r="B21" s="13"/>
      <c r="C21" s="15">
        <v>12.467000000000001</v>
      </c>
      <c r="D21" s="15">
        <v>0.75800000000000001</v>
      </c>
      <c r="E21" s="13"/>
      <c r="F21" s="16">
        <v>16.43</v>
      </c>
      <c r="G21" s="17">
        <v>7.4</v>
      </c>
      <c r="H21" s="17">
        <v>14.29</v>
      </c>
      <c r="I21" s="13"/>
      <c r="J21" s="14">
        <v>0.28399999999999997</v>
      </c>
      <c r="K21" s="14">
        <v>0.313</v>
      </c>
      <c r="L21" s="14">
        <v>0.59099999999999997</v>
      </c>
      <c r="M21" s="13"/>
      <c r="N21" s="14">
        <v>0.38700000000000001</v>
      </c>
      <c r="O21" s="18">
        <v>243</v>
      </c>
      <c r="P21" s="14">
        <v>0.752</v>
      </c>
      <c r="Q21" s="13"/>
      <c r="R21" s="18">
        <v>69.2</v>
      </c>
      <c r="S21" s="14">
        <v>3.4000000000000002E-2</v>
      </c>
      <c r="T21" s="19">
        <v>0.52600000000000002</v>
      </c>
      <c r="U21" s="13"/>
      <c r="V21" s="14">
        <v>0.61499999999999999</v>
      </c>
      <c r="W21" s="14">
        <v>0.152</v>
      </c>
      <c r="X21" s="14">
        <v>0.85699999999999998</v>
      </c>
      <c r="Y21" s="14">
        <v>0.875</v>
      </c>
      <c r="Z21" s="18">
        <v>179</v>
      </c>
      <c r="AA21" s="18">
        <v>5</v>
      </c>
      <c r="AB21" s="20">
        <v>16.8</v>
      </c>
      <c r="AC21" s="14">
        <v>0.72099999999999997</v>
      </c>
      <c r="AD21" s="13"/>
      <c r="AE21" s="21"/>
    </row>
    <row r="22" spans="1:31" ht="15" customHeight="1" x14ac:dyDescent="0.2">
      <c r="A22" s="12">
        <v>11</v>
      </c>
      <c r="B22" s="13"/>
      <c r="C22" s="15">
        <v>7.3120000000000003</v>
      </c>
      <c r="D22" s="15">
        <v>0.99099999999999999</v>
      </c>
      <c r="E22" s="13"/>
      <c r="F22" s="16">
        <v>7.37</v>
      </c>
      <c r="G22" s="17">
        <v>1.95</v>
      </c>
      <c r="H22" s="17">
        <v>8.51</v>
      </c>
      <c r="I22" s="13"/>
      <c r="J22" s="14">
        <v>0.77800000000000002</v>
      </c>
      <c r="K22" s="14">
        <v>0.23400000000000001</v>
      </c>
      <c r="L22" s="14">
        <v>0.79</v>
      </c>
      <c r="M22" s="13"/>
      <c r="N22" s="14">
        <v>0.34599999999999997</v>
      </c>
      <c r="O22" s="18">
        <v>454.9</v>
      </c>
      <c r="P22" s="14">
        <v>0.70699999999999996</v>
      </c>
      <c r="Q22" s="13"/>
      <c r="R22" s="18">
        <v>190.9</v>
      </c>
      <c r="S22" s="14">
        <v>0.14599999999999999</v>
      </c>
      <c r="T22" s="19">
        <v>0.249</v>
      </c>
      <c r="U22" s="13"/>
      <c r="V22" s="14">
        <v>0.90400000000000003</v>
      </c>
      <c r="W22" s="14">
        <v>0.13300000000000001</v>
      </c>
      <c r="X22" s="14">
        <v>0.872</v>
      </c>
      <c r="Y22" s="14">
        <v>0.71699999999999997</v>
      </c>
      <c r="Z22" s="18">
        <v>105</v>
      </c>
      <c r="AA22" s="18">
        <v>0</v>
      </c>
      <c r="AB22" s="20">
        <v>10.8</v>
      </c>
      <c r="AC22" s="14">
        <v>0.69</v>
      </c>
      <c r="AD22" s="13"/>
      <c r="AE22" s="21"/>
    </row>
    <row r="23" spans="1:31" ht="15" customHeight="1" x14ac:dyDescent="0.2">
      <c r="A23" s="12">
        <v>12</v>
      </c>
      <c r="B23" s="13"/>
      <c r="C23" s="15">
        <v>53.712000000000003</v>
      </c>
      <c r="D23" s="15">
        <v>2.5099999999999998</v>
      </c>
      <c r="E23" s="13"/>
      <c r="F23" s="16">
        <v>21.39</v>
      </c>
      <c r="G23" s="17">
        <v>15.76</v>
      </c>
      <c r="H23" s="17">
        <v>17.25</v>
      </c>
      <c r="I23" s="13"/>
      <c r="J23" s="14">
        <v>0.247</v>
      </c>
      <c r="K23" s="14">
        <v>0.35799999999999998</v>
      </c>
      <c r="L23" s="14">
        <v>0.46200000000000002</v>
      </c>
      <c r="M23" s="13"/>
      <c r="N23" s="14">
        <v>0.20300000000000001</v>
      </c>
      <c r="O23" s="18">
        <v>110.1</v>
      </c>
      <c r="P23" s="14">
        <v>0.46</v>
      </c>
      <c r="Q23" s="13"/>
      <c r="R23" s="18">
        <v>290</v>
      </c>
      <c r="S23" s="14">
        <v>0.33300000000000002</v>
      </c>
      <c r="T23" s="19">
        <v>0.29399999999999998</v>
      </c>
      <c r="U23" s="13"/>
      <c r="V23" s="14">
        <v>0.71699999999999997</v>
      </c>
      <c r="W23" s="14">
        <v>0.17599999999999999</v>
      </c>
      <c r="X23" s="14">
        <v>0.81</v>
      </c>
      <c r="Y23" s="14">
        <v>0.61</v>
      </c>
      <c r="Z23" s="18">
        <v>201</v>
      </c>
      <c r="AA23" s="18">
        <v>13</v>
      </c>
      <c r="AB23" s="20">
        <v>10.5</v>
      </c>
      <c r="AC23" s="14">
        <v>0.53</v>
      </c>
      <c r="AD23" s="13"/>
      <c r="AE23" s="21"/>
    </row>
    <row r="24" spans="1:31" ht="15" customHeight="1" x14ac:dyDescent="0.2">
      <c r="A24" s="12">
        <v>13</v>
      </c>
      <c r="B24" s="13"/>
      <c r="C24" s="15">
        <v>24.841000000000001</v>
      </c>
      <c r="D24" s="15">
        <v>1.282</v>
      </c>
      <c r="E24" s="13"/>
      <c r="F24" s="16">
        <v>19.37</v>
      </c>
      <c r="G24" s="17">
        <v>23.9</v>
      </c>
      <c r="H24" s="17">
        <v>21.91</v>
      </c>
      <c r="I24" s="13"/>
      <c r="J24" s="14">
        <v>0.60799999999999998</v>
      </c>
      <c r="K24" s="14">
        <v>0.311</v>
      </c>
      <c r="L24" s="14">
        <v>0.79900000000000004</v>
      </c>
      <c r="M24" s="13"/>
      <c r="N24" s="14">
        <v>0.26800000000000002</v>
      </c>
      <c r="O24" s="18">
        <v>134</v>
      </c>
      <c r="P24" s="14">
        <v>0.41899999999999998</v>
      </c>
      <c r="Q24" s="13"/>
      <c r="R24" s="18">
        <v>79.2</v>
      </c>
      <c r="S24" s="14">
        <v>1.7000000000000001E-2</v>
      </c>
      <c r="T24" s="19">
        <v>0.433</v>
      </c>
      <c r="U24" s="13"/>
      <c r="V24" s="14">
        <v>0.83799999999999997</v>
      </c>
      <c r="W24" s="14">
        <v>0.111</v>
      </c>
      <c r="X24" s="14">
        <v>0.81699999999999995</v>
      </c>
      <c r="Y24" s="14">
        <v>0.63</v>
      </c>
      <c r="Z24" s="18">
        <v>174</v>
      </c>
      <c r="AA24" s="18">
        <v>0</v>
      </c>
      <c r="AB24" s="20">
        <v>10</v>
      </c>
      <c r="AC24" s="14">
        <v>0.72099999999999997</v>
      </c>
      <c r="AD24" s="13"/>
      <c r="AE24" s="21"/>
    </row>
    <row r="25" spans="1:31" ht="15" customHeight="1" x14ac:dyDescent="0.2">
      <c r="A25" s="12">
        <v>14</v>
      </c>
      <c r="B25" s="13"/>
      <c r="C25" s="15">
        <v>13.247</v>
      </c>
      <c r="D25" s="15">
        <v>0.94799999999999995</v>
      </c>
      <c r="E25" s="13"/>
      <c r="F25" s="16">
        <v>13.97</v>
      </c>
      <c r="G25" s="17">
        <v>5.74</v>
      </c>
      <c r="H25" s="17">
        <v>14.04</v>
      </c>
      <c r="I25" s="13"/>
      <c r="J25" s="14">
        <v>0.246</v>
      </c>
      <c r="K25" s="14">
        <v>0.27</v>
      </c>
      <c r="L25" s="14">
        <v>0.72599999999999998</v>
      </c>
      <c r="M25" s="13"/>
      <c r="N25" s="14">
        <v>0.442</v>
      </c>
      <c r="O25" s="18">
        <v>285.8</v>
      </c>
      <c r="P25" s="14">
        <v>0.71599999999999997</v>
      </c>
      <c r="Q25" s="13"/>
      <c r="R25" s="18">
        <v>73.5</v>
      </c>
      <c r="S25" s="14">
        <v>3.3000000000000002E-2</v>
      </c>
      <c r="T25" s="19">
        <v>0.39800000000000002</v>
      </c>
      <c r="U25" s="13"/>
      <c r="V25" s="14">
        <v>0.64400000000000002</v>
      </c>
      <c r="W25" s="14">
        <v>0.16500000000000001</v>
      </c>
      <c r="X25" s="14">
        <v>0.81</v>
      </c>
      <c r="Y25" s="14">
        <v>0.71599999999999997</v>
      </c>
      <c r="Z25" s="18">
        <v>124</v>
      </c>
      <c r="AA25" s="18">
        <v>4</v>
      </c>
      <c r="AB25" s="20">
        <v>13.2</v>
      </c>
      <c r="AC25" s="14">
        <v>0.69099999999999995</v>
      </c>
      <c r="AD25" s="13"/>
      <c r="AE25" s="21"/>
    </row>
    <row r="26" spans="1:31" ht="15" customHeight="1" x14ac:dyDescent="0.2">
      <c r="A26" s="12">
        <v>15</v>
      </c>
      <c r="B26" s="13"/>
      <c r="C26" s="15">
        <v>49.7</v>
      </c>
      <c r="D26" s="15">
        <v>2.0259999999999998</v>
      </c>
      <c r="E26" s="13"/>
      <c r="F26" s="16">
        <v>24.53</v>
      </c>
      <c r="G26" s="17">
        <v>11.07</v>
      </c>
      <c r="H26" s="17">
        <v>22.23</v>
      </c>
      <c r="I26" s="13"/>
      <c r="J26" s="14">
        <v>0.49299999999999999</v>
      </c>
      <c r="K26" s="14">
        <v>0.28399999999999997</v>
      </c>
      <c r="L26" s="14">
        <v>0.624</v>
      </c>
      <c r="M26" s="13"/>
      <c r="N26" s="14">
        <v>0.184</v>
      </c>
      <c r="O26" s="18">
        <v>77.7</v>
      </c>
      <c r="P26" s="14">
        <v>0.65200000000000002</v>
      </c>
      <c r="Q26" s="13"/>
      <c r="R26" s="18">
        <v>242.8</v>
      </c>
      <c r="S26" s="14">
        <v>0.39400000000000002</v>
      </c>
      <c r="T26" s="19">
        <v>0.219</v>
      </c>
      <c r="U26" s="13"/>
      <c r="V26" s="14">
        <v>0.68700000000000006</v>
      </c>
      <c r="W26" s="14">
        <v>0.14499999999999999</v>
      </c>
      <c r="X26" s="14">
        <v>0.88200000000000001</v>
      </c>
      <c r="Y26" s="14">
        <v>0.94699999999999995</v>
      </c>
      <c r="Z26" s="18">
        <v>119</v>
      </c>
      <c r="AA26" s="18">
        <v>6</v>
      </c>
      <c r="AB26" s="20">
        <v>13.3</v>
      </c>
      <c r="AC26" s="14">
        <v>0.58499999999999996</v>
      </c>
      <c r="AD26" s="13"/>
      <c r="AE26" s="21"/>
    </row>
    <row r="27" spans="1:31" ht="15" customHeight="1" x14ac:dyDescent="0.2">
      <c r="A27" s="12">
        <v>16</v>
      </c>
      <c r="B27" s="13"/>
      <c r="C27" s="15">
        <v>36.840000000000003</v>
      </c>
      <c r="D27" s="15">
        <v>1.6719999999999999</v>
      </c>
      <c r="E27" s="13"/>
      <c r="F27" s="16">
        <v>22.02</v>
      </c>
      <c r="G27" s="17">
        <v>15.55</v>
      </c>
      <c r="H27" s="17">
        <v>19.88</v>
      </c>
      <c r="I27" s="13"/>
      <c r="J27" s="14">
        <v>0.47199999999999998</v>
      </c>
      <c r="K27" s="14">
        <v>0.315</v>
      </c>
      <c r="L27" s="14">
        <v>0.55300000000000005</v>
      </c>
      <c r="M27" s="13"/>
      <c r="N27" s="14">
        <v>0.37</v>
      </c>
      <c r="O27" s="18">
        <v>151.80000000000001</v>
      </c>
      <c r="P27" s="14">
        <v>0.41099999999999998</v>
      </c>
      <c r="Q27" s="13"/>
      <c r="R27" s="18">
        <v>150.9</v>
      </c>
      <c r="S27" s="14">
        <v>0.13500000000000001</v>
      </c>
      <c r="T27" s="19">
        <v>0.436</v>
      </c>
      <c r="U27" s="13"/>
      <c r="V27" s="14">
        <v>0.55900000000000005</v>
      </c>
      <c r="W27" s="14">
        <v>0.184</v>
      </c>
      <c r="X27" s="14">
        <v>0.77500000000000002</v>
      </c>
      <c r="Y27" s="14">
        <v>0.68799999999999994</v>
      </c>
      <c r="Z27" s="18">
        <v>162</v>
      </c>
      <c r="AA27" s="18">
        <v>10</v>
      </c>
      <c r="AB27" s="20">
        <v>14</v>
      </c>
      <c r="AC27" s="14">
        <v>0.70899999999999996</v>
      </c>
      <c r="AD27" s="13"/>
      <c r="AE27" s="21"/>
    </row>
    <row r="28" spans="1:31" ht="15" customHeight="1" x14ac:dyDescent="0.2">
      <c r="A28" s="12">
        <v>17</v>
      </c>
      <c r="B28" s="13"/>
      <c r="C28" s="15">
        <v>31.024000000000001</v>
      </c>
      <c r="D28" s="15">
        <v>2.5459999999999998</v>
      </c>
      <c r="E28" s="13"/>
      <c r="F28" s="16">
        <v>12.18</v>
      </c>
      <c r="G28" s="17" t="s">
        <v>37</v>
      </c>
      <c r="H28" s="17">
        <v>13.69</v>
      </c>
      <c r="I28" s="13"/>
      <c r="J28" s="14">
        <v>0.63</v>
      </c>
      <c r="K28" s="14">
        <v>0.28699999999999998</v>
      </c>
      <c r="L28" s="14">
        <v>0.76600000000000001</v>
      </c>
      <c r="M28" s="13"/>
      <c r="N28" s="14">
        <v>0.191</v>
      </c>
      <c r="O28" s="18">
        <v>141.6</v>
      </c>
      <c r="P28" s="14">
        <v>0.48699999999999999</v>
      </c>
      <c r="Q28" s="13"/>
      <c r="R28" s="18">
        <v>70.5</v>
      </c>
      <c r="S28" s="14">
        <v>3.4000000000000002E-2</v>
      </c>
      <c r="T28" s="19">
        <v>0.42799999999999999</v>
      </c>
      <c r="U28" s="13"/>
      <c r="V28" s="14">
        <v>0.68300000000000005</v>
      </c>
      <c r="W28" s="14">
        <v>0.12</v>
      </c>
      <c r="X28" s="14">
        <v>0.91300000000000003</v>
      </c>
      <c r="Y28" s="14">
        <v>0.95</v>
      </c>
      <c r="Z28" s="18">
        <v>193</v>
      </c>
      <c r="AA28" s="18">
        <v>0</v>
      </c>
      <c r="AB28" s="20">
        <v>12.5</v>
      </c>
      <c r="AC28" s="14">
        <v>0.748</v>
      </c>
      <c r="AD28" s="13"/>
      <c r="AE28" s="21"/>
    </row>
    <row r="29" spans="1:31" ht="15" customHeight="1" x14ac:dyDescent="0.2">
      <c r="A29" s="12">
        <v>18</v>
      </c>
      <c r="B29" s="13"/>
      <c r="C29" s="15">
        <v>32.158000000000001</v>
      </c>
      <c r="D29" s="15">
        <v>1.3160000000000001</v>
      </c>
      <c r="E29" s="13"/>
      <c r="F29" s="16">
        <v>24.42</v>
      </c>
      <c r="G29" s="17">
        <v>23.42</v>
      </c>
      <c r="H29" s="17">
        <v>28.39</v>
      </c>
      <c r="I29" s="13"/>
      <c r="J29" s="14">
        <v>0.73499999999999999</v>
      </c>
      <c r="K29" s="14">
        <v>0.41499999999999998</v>
      </c>
      <c r="L29" s="14">
        <v>0.84099999999999997</v>
      </c>
      <c r="M29" s="13"/>
      <c r="N29" s="14">
        <v>0.38700000000000001</v>
      </c>
      <c r="O29" s="18">
        <v>153.6</v>
      </c>
      <c r="P29" s="14">
        <v>0.60399999999999998</v>
      </c>
      <c r="Q29" s="13"/>
      <c r="R29" s="18">
        <v>183.7</v>
      </c>
      <c r="S29" s="14">
        <v>0.14499999999999999</v>
      </c>
      <c r="T29" s="19">
        <v>0.32</v>
      </c>
      <c r="U29" s="13"/>
      <c r="V29" s="14">
        <v>0.59099999999999997</v>
      </c>
      <c r="W29" s="14">
        <v>0.11899999999999999</v>
      </c>
      <c r="X29" s="14">
        <v>0.89300000000000002</v>
      </c>
      <c r="Y29" s="14">
        <v>0.81499999999999995</v>
      </c>
      <c r="Z29" s="18">
        <v>200</v>
      </c>
      <c r="AA29" s="18">
        <v>7</v>
      </c>
      <c r="AB29" s="20">
        <v>17.7</v>
      </c>
      <c r="AC29" s="14">
        <v>0.76800000000000002</v>
      </c>
      <c r="AD29" s="13"/>
      <c r="AE29" s="21"/>
    </row>
    <row r="30" spans="1:31" ht="15" customHeight="1" x14ac:dyDescent="0.2">
      <c r="A30" s="12">
        <v>19</v>
      </c>
      <c r="B30" s="13"/>
      <c r="C30" s="15">
        <v>19.885000000000002</v>
      </c>
      <c r="D30" s="15">
        <v>0.86</v>
      </c>
      <c r="E30" s="13"/>
      <c r="F30" s="16">
        <v>23.11</v>
      </c>
      <c r="G30" s="17">
        <v>13.16</v>
      </c>
      <c r="H30" s="17">
        <v>22.62</v>
      </c>
      <c r="I30" s="13"/>
      <c r="J30" s="14">
        <v>0.44400000000000001</v>
      </c>
      <c r="K30" s="14">
        <v>0.36</v>
      </c>
      <c r="L30" s="14">
        <v>0.67900000000000005</v>
      </c>
      <c r="M30" s="13"/>
      <c r="N30" s="14">
        <v>0.35699999999999998</v>
      </c>
      <c r="O30" s="18">
        <v>159.30000000000001</v>
      </c>
      <c r="P30" s="14">
        <v>0.58099999999999996</v>
      </c>
      <c r="Q30" s="13"/>
      <c r="R30" s="18">
        <v>244.3</v>
      </c>
      <c r="S30" s="14">
        <v>0.315</v>
      </c>
      <c r="T30" s="19">
        <v>0.29199999999999998</v>
      </c>
      <c r="U30" s="13"/>
      <c r="V30" s="14">
        <v>0.70399999999999996</v>
      </c>
      <c r="W30" s="14">
        <v>0.16700000000000001</v>
      </c>
      <c r="X30" s="14">
        <v>0.81399999999999995</v>
      </c>
      <c r="Y30" s="14">
        <v>0.58499999999999996</v>
      </c>
      <c r="Z30" s="18">
        <v>110</v>
      </c>
      <c r="AA30" s="18">
        <v>0</v>
      </c>
      <c r="AB30" s="20">
        <v>19.5</v>
      </c>
      <c r="AC30" s="14">
        <v>0.73799999999999999</v>
      </c>
      <c r="AD30" s="13"/>
      <c r="AE30" s="21"/>
    </row>
    <row r="31" spans="1:31" ht="15" customHeight="1" x14ac:dyDescent="0.2">
      <c r="A31" s="12">
        <v>20</v>
      </c>
      <c r="B31" s="13"/>
      <c r="C31" s="15">
        <v>37.959000000000003</v>
      </c>
      <c r="D31" s="15">
        <v>1.5629999999999999</v>
      </c>
      <c r="E31" s="13"/>
      <c r="F31" s="16">
        <v>24.27</v>
      </c>
      <c r="G31" s="17" t="s">
        <v>37</v>
      </c>
      <c r="H31" s="17">
        <v>23.34</v>
      </c>
      <c r="I31" s="13"/>
      <c r="J31" s="14">
        <v>0.34200000000000003</v>
      </c>
      <c r="K31" s="14">
        <v>0.34599999999999997</v>
      </c>
      <c r="L31" s="14">
        <v>0.70199999999999996</v>
      </c>
      <c r="M31" s="13"/>
      <c r="N31" s="14">
        <v>0.20699999999999999</v>
      </c>
      <c r="O31" s="18">
        <v>88</v>
      </c>
      <c r="P31" s="14">
        <v>0.46200000000000002</v>
      </c>
      <c r="Q31" s="13"/>
      <c r="R31" s="18">
        <v>113.1</v>
      </c>
      <c r="S31" s="14">
        <v>5.0999999999999997E-2</v>
      </c>
      <c r="T31" s="19">
        <v>0.434</v>
      </c>
      <c r="U31" s="13"/>
      <c r="V31" s="14">
        <v>0.753</v>
      </c>
      <c r="W31" s="14">
        <v>0.157</v>
      </c>
      <c r="X31" s="14">
        <v>0.84699999999999998</v>
      </c>
      <c r="Y31" s="14">
        <v>0.81100000000000005</v>
      </c>
      <c r="Z31" s="18">
        <v>103</v>
      </c>
      <c r="AA31" s="18">
        <v>2</v>
      </c>
      <c r="AB31" s="20">
        <v>14.1</v>
      </c>
      <c r="AC31" s="14">
        <v>0.72399999999999998</v>
      </c>
      <c r="AD31" s="13"/>
      <c r="AE31" s="21"/>
    </row>
    <row r="32" spans="1:31" ht="15" customHeight="1" x14ac:dyDescent="0.2">
      <c r="A32" s="12">
        <v>21</v>
      </c>
      <c r="B32" s="13"/>
      <c r="C32" s="15">
        <v>6.82</v>
      </c>
      <c r="D32" s="15">
        <v>0.54200000000000004</v>
      </c>
      <c r="E32" s="13"/>
      <c r="F32" s="16">
        <v>12.56</v>
      </c>
      <c r="G32" s="17" t="s">
        <v>37</v>
      </c>
      <c r="H32" s="17">
        <v>10.6</v>
      </c>
      <c r="I32" s="13"/>
      <c r="J32" s="14">
        <v>0.35399999999999998</v>
      </c>
      <c r="K32" s="14">
        <v>0.25600000000000001</v>
      </c>
      <c r="L32" s="14">
        <v>0.66400000000000003</v>
      </c>
      <c r="M32" s="13"/>
      <c r="N32" s="14">
        <v>0.40699999999999997</v>
      </c>
      <c r="O32" s="18">
        <v>376</v>
      </c>
      <c r="P32" s="14">
        <v>0.78100000000000003</v>
      </c>
      <c r="Q32" s="13"/>
      <c r="R32" s="18">
        <v>180.5</v>
      </c>
      <c r="S32" s="14">
        <v>0.1</v>
      </c>
      <c r="T32" s="19">
        <v>0.38700000000000001</v>
      </c>
      <c r="U32" s="13"/>
      <c r="V32" s="14">
        <v>0.76500000000000001</v>
      </c>
      <c r="W32" s="14">
        <v>0.16200000000000001</v>
      </c>
      <c r="X32" s="14">
        <v>0.77400000000000002</v>
      </c>
      <c r="Y32" s="14">
        <v>0.628</v>
      </c>
      <c r="Z32" s="18">
        <v>163</v>
      </c>
      <c r="AA32" s="18">
        <v>0</v>
      </c>
      <c r="AB32" s="20">
        <v>8.9</v>
      </c>
      <c r="AC32" s="14">
        <v>0.67</v>
      </c>
      <c r="AD32" s="13"/>
      <c r="AE32" s="21"/>
    </row>
    <row r="33" spans="1:31" ht="15" customHeight="1" x14ac:dyDescent="0.2">
      <c r="A33" s="12">
        <v>22</v>
      </c>
      <c r="B33" s="13"/>
      <c r="C33" s="15">
        <v>24.337</v>
      </c>
      <c r="D33" s="15">
        <v>2.1819999999999999</v>
      </c>
      <c r="E33" s="13"/>
      <c r="F33" s="16">
        <v>11.15</v>
      </c>
      <c r="G33" s="17">
        <v>8.65</v>
      </c>
      <c r="H33" s="17" t="s">
        <v>37</v>
      </c>
      <c r="I33" s="13"/>
      <c r="J33" s="14">
        <v>0.93100000000000005</v>
      </c>
      <c r="K33" s="14">
        <v>0.247</v>
      </c>
      <c r="L33" s="14">
        <v>0.95199999999999996</v>
      </c>
      <c r="M33" s="13"/>
      <c r="N33" s="14">
        <v>0.153</v>
      </c>
      <c r="O33" s="18">
        <v>159.30000000000001</v>
      </c>
      <c r="P33" s="14">
        <v>0.49</v>
      </c>
      <c r="Q33" s="13"/>
      <c r="R33" s="18">
        <v>130.19999999999999</v>
      </c>
      <c r="S33" s="14">
        <v>0.104</v>
      </c>
      <c r="T33" s="19">
        <v>0.311</v>
      </c>
      <c r="U33" s="13"/>
      <c r="V33" s="14">
        <v>0.94899999999999995</v>
      </c>
      <c r="W33" s="14">
        <v>0.14599999999999999</v>
      </c>
      <c r="X33" s="14">
        <v>0.85299999999999998</v>
      </c>
      <c r="Y33" s="14">
        <v>0.85199999999999998</v>
      </c>
      <c r="Z33" s="18">
        <v>64</v>
      </c>
      <c r="AA33" s="18">
        <v>0</v>
      </c>
      <c r="AB33" s="20">
        <v>11.2</v>
      </c>
      <c r="AC33" s="14">
        <v>0.629</v>
      </c>
      <c r="AD33" s="13"/>
      <c r="AE33" s="21"/>
    </row>
    <row r="34" spans="1:31" ht="15" customHeight="1" x14ac:dyDescent="0.2">
      <c r="A34" s="12">
        <v>23</v>
      </c>
      <c r="B34" s="13"/>
      <c r="C34" s="15">
        <v>28.446999999999999</v>
      </c>
      <c r="D34" s="15">
        <v>1.7849999999999999</v>
      </c>
      <c r="E34" s="13"/>
      <c r="F34" s="16">
        <v>15.93</v>
      </c>
      <c r="G34" s="17">
        <v>17.55</v>
      </c>
      <c r="H34" s="17">
        <v>12.87</v>
      </c>
      <c r="I34" s="13"/>
      <c r="J34" s="14">
        <v>0.54</v>
      </c>
      <c r="K34" s="14">
        <v>0.33600000000000002</v>
      </c>
      <c r="L34" s="14">
        <v>0.65800000000000003</v>
      </c>
      <c r="M34" s="13"/>
      <c r="N34" s="14">
        <v>0.36699999999999999</v>
      </c>
      <c r="O34" s="18">
        <v>208.2</v>
      </c>
      <c r="P34" s="14">
        <v>0.76300000000000001</v>
      </c>
      <c r="Q34" s="13"/>
      <c r="R34" s="18">
        <v>186</v>
      </c>
      <c r="S34" s="14">
        <v>0.158</v>
      </c>
      <c r="T34" s="19">
        <v>0.40799999999999997</v>
      </c>
      <c r="U34" s="13"/>
      <c r="V34" s="14">
        <v>0.97699999999999998</v>
      </c>
      <c r="W34" s="14">
        <v>0.155</v>
      </c>
      <c r="X34" s="14">
        <v>0.84599999999999997</v>
      </c>
      <c r="Y34" s="14">
        <v>0.79</v>
      </c>
      <c r="Z34" s="18">
        <v>169</v>
      </c>
      <c r="AA34" s="18">
        <v>20</v>
      </c>
      <c r="AB34" s="20">
        <v>5.4</v>
      </c>
      <c r="AC34" s="14">
        <v>0.71</v>
      </c>
      <c r="AD34" s="13"/>
      <c r="AE34" s="21"/>
    </row>
    <row r="35" spans="1:31" ht="15" customHeight="1" x14ac:dyDescent="0.2">
      <c r="A35" s="12">
        <v>24</v>
      </c>
      <c r="B35" s="13"/>
      <c r="C35" s="15">
        <v>58.231000000000002</v>
      </c>
      <c r="D35" s="15">
        <v>2.5379999999999998</v>
      </c>
      <c r="E35" s="13"/>
      <c r="F35" s="16">
        <v>22.94</v>
      </c>
      <c r="G35" s="17">
        <v>14.85</v>
      </c>
      <c r="H35" s="17">
        <v>21.98</v>
      </c>
      <c r="I35" s="13"/>
      <c r="J35" s="14">
        <v>0.13300000000000001</v>
      </c>
      <c r="K35" s="14">
        <v>0.313</v>
      </c>
      <c r="L35" s="14">
        <v>0.57999999999999996</v>
      </c>
      <c r="M35" s="13"/>
      <c r="N35" s="14">
        <v>0.217</v>
      </c>
      <c r="O35" s="18">
        <v>97.8</v>
      </c>
      <c r="P35" s="14">
        <v>0.69499999999999995</v>
      </c>
      <c r="Q35" s="13"/>
      <c r="R35" s="18">
        <v>140.6</v>
      </c>
      <c r="S35" s="14">
        <v>9.1999999999999998E-2</v>
      </c>
      <c r="T35" s="19">
        <v>0.30499999999999999</v>
      </c>
      <c r="U35" s="13"/>
      <c r="V35" s="14">
        <v>0.80700000000000005</v>
      </c>
      <c r="W35" s="14">
        <v>0.193</v>
      </c>
      <c r="X35" s="14">
        <v>0.84399999999999997</v>
      </c>
      <c r="Y35" s="14">
        <v>0.93200000000000005</v>
      </c>
      <c r="Z35" s="18">
        <v>261</v>
      </c>
      <c r="AA35" s="18">
        <v>0</v>
      </c>
      <c r="AB35" s="20">
        <v>15</v>
      </c>
      <c r="AC35" s="14">
        <v>0.58599999999999997</v>
      </c>
      <c r="AD35" s="13"/>
      <c r="AE35" s="21"/>
    </row>
    <row r="36" spans="1:31" ht="15" customHeight="1" x14ac:dyDescent="0.2">
      <c r="A36" s="12">
        <v>25</v>
      </c>
      <c r="B36" s="13"/>
      <c r="C36" s="15">
        <v>27.991</v>
      </c>
      <c r="D36" s="15">
        <v>2.1059999999999999</v>
      </c>
      <c r="E36" s="13"/>
      <c r="F36" s="16">
        <v>13.29</v>
      </c>
      <c r="G36" s="17">
        <v>16.149999999999999</v>
      </c>
      <c r="H36" s="17">
        <v>14.66</v>
      </c>
      <c r="I36" s="13"/>
      <c r="J36" s="14">
        <v>0.25900000000000001</v>
      </c>
      <c r="K36" s="14">
        <v>0.26600000000000001</v>
      </c>
      <c r="L36" s="14">
        <v>0.39300000000000002</v>
      </c>
      <c r="M36" s="13"/>
      <c r="N36" s="14">
        <v>0.25</v>
      </c>
      <c r="O36" s="18">
        <v>194.2</v>
      </c>
      <c r="P36" s="14">
        <v>0.57899999999999996</v>
      </c>
      <c r="Q36" s="13"/>
      <c r="R36" s="18">
        <v>160.1</v>
      </c>
      <c r="S36" s="14">
        <v>0.11</v>
      </c>
      <c r="T36" s="19">
        <v>0.26800000000000002</v>
      </c>
      <c r="U36" s="13"/>
      <c r="V36" s="14">
        <v>0.755</v>
      </c>
      <c r="W36" s="14">
        <v>0.127</v>
      </c>
      <c r="X36" s="14">
        <v>0.77700000000000002</v>
      </c>
      <c r="Y36" s="14">
        <v>0.64400000000000002</v>
      </c>
      <c r="Z36" s="18">
        <v>109</v>
      </c>
      <c r="AA36" s="18">
        <v>4</v>
      </c>
      <c r="AB36" s="20">
        <v>11.5</v>
      </c>
      <c r="AC36" s="14">
        <v>0.73599999999999999</v>
      </c>
      <c r="AD36" s="13"/>
      <c r="AE36" s="21"/>
    </row>
    <row r="37" spans="1:31" ht="15" customHeight="1" x14ac:dyDescent="0.2">
      <c r="A37" s="12">
        <v>26</v>
      </c>
      <c r="B37" s="13"/>
      <c r="C37" s="15">
        <v>27.713000000000001</v>
      </c>
      <c r="D37" s="15">
        <v>1.3069999999999999</v>
      </c>
      <c r="E37" s="13"/>
      <c r="F37" s="16">
        <v>21.19</v>
      </c>
      <c r="G37" s="17">
        <v>12.7</v>
      </c>
      <c r="H37" s="17">
        <v>21.02</v>
      </c>
      <c r="I37" s="13"/>
      <c r="J37" s="14">
        <v>0.65800000000000003</v>
      </c>
      <c r="K37" s="14">
        <v>0.32500000000000001</v>
      </c>
      <c r="L37" s="14">
        <v>0.95599999999999996</v>
      </c>
      <c r="M37" s="13"/>
      <c r="N37" s="14">
        <v>0.32800000000000001</v>
      </c>
      <c r="O37" s="18">
        <v>160</v>
      </c>
      <c r="P37" s="14">
        <v>0.63700000000000001</v>
      </c>
      <c r="Q37" s="13"/>
      <c r="R37" s="18">
        <v>206.2</v>
      </c>
      <c r="S37" s="14">
        <v>0.214</v>
      </c>
      <c r="T37" s="19">
        <v>0.26200000000000001</v>
      </c>
      <c r="U37" s="13"/>
      <c r="V37" s="14">
        <v>0.61499999999999999</v>
      </c>
      <c r="W37" s="14">
        <v>0.19400000000000001</v>
      </c>
      <c r="X37" s="14">
        <v>0.83699999999999997</v>
      </c>
      <c r="Y37" s="14">
        <v>0.95799999999999996</v>
      </c>
      <c r="Z37" s="18">
        <v>86</v>
      </c>
      <c r="AA37" s="18">
        <v>2</v>
      </c>
      <c r="AB37" s="20">
        <v>18.2</v>
      </c>
      <c r="AC37" s="14">
        <v>0.624</v>
      </c>
      <c r="AD37" s="13"/>
      <c r="AE37" s="21"/>
    </row>
    <row r="38" spans="1:31" ht="15" customHeight="1" x14ac:dyDescent="0.2">
      <c r="A38" s="12">
        <v>27</v>
      </c>
      <c r="B38" s="13"/>
      <c r="C38" s="15">
        <v>86.625</v>
      </c>
      <c r="D38" s="15">
        <v>2.6190000000000002</v>
      </c>
      <c r="E38" s="13"/>
      <c r="F38" s="16">
        <v>33.07</v>
      </c>
      <c r="G38" s="17">
        <v>25.12</v>
      </c>
      <c r="H38" s="17">
        <v>31.08</v>
      </c>
      <c r="I38" s="13"/>
      <c r="J38" s="14">
        <v>0.496</v>
      </c>
      <c r="K38" s="14">
        <v>0.51400000000000001</v>
      </c>
      <c r="L38" s="14">
        <v>0.69</v>
      </c>
      <c r="M38" s="13"/>
      <c r="N38" s="14">
        <v>0.22</v>
      </c>
      <c r="O38" s="18">
        <v>68.7</v>
      </c>
      <c r="P38" s="14">
        <v>0.79700000000000004</v>
      </c>
      <c r="Q38" s="13"/>
      <c r="R38" s="18">
        <v>204.8</v>
      </c>
      <c r="S38" s="14">
        <v>0.09</v>
      </c>
      <c r="T38" s="19">
        <v>0.224</v>
      </c>
      <c r="U38" s="13"/>
      <c r="V38" s="14">
        <v>0.54400000000000004</v>
      </c>
      <c r="W38" s="14">
        <v>0.14199999999999999</v>
      </c>
      <c r="X38" s="14">
        <v>0.746</v>
      </c>
      <c r="Y38" s="14">
        <v>0.63800000000000001</v>
      </c>
      <c r="Z38" s="18">
        <v>238</v>
      </c>
      <c r="AA38" s="18">
        <v>23</v>
      </c>
      <c r="AB38" s="20">
        <v>18</v>
      </c>
      <c r="AC38" s="14">
        <v>0.76700000000000002</v>
      </c>
      <c r="AD38" s="13"/>
      <c r="AE38" s="21"/>
    </row>
    <row r="39" spans="1:31" ht="15" customHeight="1" x14ac:dyDescent="0.2">
      <c r="A39" s="12">
        <v>28</v>
      </c>
      <c r="B39" s="13"/>
      <c r="C39" s="15">
        <v>49.396999999999998</v>
      </c>
      <c r="D39" s="15">
        <v>1.3540000000000001</v>
      </c>
      <c r="E39" s="13"/>
      <c r="F39" s="16">
        <v>36.46</v>
      </c>
      <c r="G39" s="17">
        <v>17.329999999999998</v>
      </c>
      <c r="H39" s="17">
        <v>34.950000000000003</v>
      </c>
      <c r="I39" s="13"/>
      <c r="J39" s="14">
        <v>0.73199999999999998</v>
      </c>
      <c r="K39" s="14">
        <v>0.56699999999999995</v>
      </c>
      <c r="L39" s="14">
        <v>0.95799999999999996</v>
      </c>
      <c r="M39" s="13"/>
      <c r="N39" s="14">
        <v>0.32100000000000001</v>
      </c>
      <c r="O39" s="18">
        <v>96.6</v>
      </c>
      <c r="P39" s="14">
        <v>0.42499999999999999</v>
      </c>
      <c r="Q39" s="13"/>
      <c r="R39" s="18">
        <v>181.6</v>
      </c>
      <c r="S39" s="14">
        <v>0.24399999999999999</v>
      </c>
      <c r="T39" s="19">
        <v>0.31900000000000001</v>
      </c>
      <c r="U39" s="13"/>
      <c r="V39" s="14">
        <v>0.63700000000000001</v>
      </c>
      <c r="W39" s="14">
        <v>0.154</v>
      </c>
      <c r="X39" s="14">
        <v>0.86099999999999999</v>
      </c>
      <c r="Y39" s="14">
        <v>0.95599999999999996</v>
      </c>
      <c r="Z39" s="18">
        <v>157</v>
      </c>
      <c r="AA39" s="18">
        <v>41</v>
      </c>
      <c r="AB39" s="20">
        <v>14.5</v>
      </c>
      <c r="AC39" s="14">
        <v>0.748</v>
      </c>
      <c r="AD39" s="13"/>
      <c r="AE39" s="21"/>
    </row>
    <row r="40" spans="1:31" ht="15" customHeight="1" x14ac:dyDescent="0.2">
      <c r="A40" s="12">
        <v>29</v>
      </c>
      <c r="B40" s="13"/>
      <c r="C40" s="15">
        <v>24.617000000000001</v>
      </c>
      <c r="D40" s="15">
        <v>1.1990000000000001</v>
      </c>
      <c r="E40" s="13"/>
      <c r="F40" s="16">
        <v>20.51</v>
      </c>
      <c r="G40" s="17" t="s">
        <v>37</v>
      </c>
      <c r="H40" s="17">
        <v>21.28</v>
      </c>
      <c r="I40" s="13"/>
      <c r="J40" s="14">
        <v>0.69499999999999995</v>
      </c>
      <c r="K40" s="14">
        <v>0.38600000000000001</v>
      </c>
      <c r="L40" s="14">
        <v>0.878</v>
      </c>
      <c r="M40" s="13"/>
      <c r="N40" s="14">
        <v>0.42099999999999999</v>
      </c>
      <c r="O40" s="18">
        <v>185.3</v>
      </c>
      <c r="P40" s="14">
        <v>0.52800000000000002</v>
      </c>
      <c r="Q40" s="13"/>
      <c r="R40" s="18">
        <v>156.5</v>
      </c>
      <c r="S40" s="14">
        <v>0.122</v>
      </c>
      <c r="T40" s="19">
        <v>0.38800000000000001</v>
      </c>
      <c r="U40" s="13"/>
      <c r="V40" s="14">
        <v>0.78700000000000003</v>
      </c>
      <c r="W40" s="14">
        <v>0.14399999999999999</v>
      </c>
      <c r="X40" s="14">
        <v>0.85399999999999998</v>
      </c>
      <c r="Y40" s="14">
        <v>0.84799999999999998</v>
      </c>
      <c r="Z40" s="18">
        <v>173</v>
      </c>
      <c r="AA40" s="18">
        <v>22</v>
      </c>
      <c r="AB40" s="20">
        <v>13.1</v>
      </c>
      <c r="AC40" s="14">
        <v>0.71699999999999997</v>
      </c>
      <c r="AD40" s="13"/>
      <c r="AE40" s="21"/>
    </row>
    <row r="41" spans="1:31" ht="15" customHeight="1" x14ac:dyDescent="0.2">
      <c r="A41" s="12">
        <v>30</v>
      </c>
      <c r="B41" s="13"/>
      <c r="C41" s="15">
        <v>84.682000000000002</v>
      </c>
      <c r="D41" s="15">
        <v>1.8420000000000001</v>
      </c>
      <c r="E41" s="13"/>
      <c r="F41" s="16">
        <v>45.96</v>
      </c>
      <c r="G41" s="17">
        <v>42.86</v>
      </c>
      <c r="H41" s="17">
        <v>43.05</v>
      </c>
      <c r="I41" s="13"/>
      <c r="J41" s="14">
        <v>0.56699999999999995</v>
      </c>
      <c r="K41" s="14">
        <v>0.69599999999999995</v>
      </c>
      <c r="L41" s="14">
        <v>0.59499999999999997</v>
      </c>
      <c r="M41" s="13"/>
      <c r="N41" s="14">
        <v>0.36099999999999999</v>
      </c>
      <c r="O41" s="18">
        <v>71</v>
      </c>
      <c r="P41" s="14">
        <v>0.72199999999999998</v>
      </c>
      <c r="Q41" s="13"/>
      <c r="R41" s="18">
        <v>213.3</v>
      </c>
      <c r="S41" s="14">
        <v>0.1</v>
      </c>
      <c r="T41" s="19">
        <v>0.23100000000000001</v>
      </c>
      <c r="U41" s="13"/>
      <c r="V41" s="14">
        <v>0.46800000000000003</v>
      </c>
      <c r="W41" s="14">
        <v>0.14000000000000001</v>
      </c>
      <c r="X41" s="14">
        <v>0.76100000000000001</v>
      </c>
      <c r="Y41" s="14">
        <v>0.69799999999999995</v>
      </c>
      <c r="Z41" s="18">
        <v>163</v>
      </c>
      <c r="AA41" s="18">
        <v>41</v>
      </c>
      <c r="AB41" s="20">
        <v>26.1</v>
      </c>
      <c r="AC41" s="14">
        <v>0.77400000000000002</v>
      </c>
      <c r="AD41" s="13"/>
      <c r="AE41" s="21"/>
    </row>
    <row r="42" spans="1:31" ht="15" customHeight="1" x14ac:dyDescent="0.2">
      <c r="A42" s="12">
        <v>31</v>
      </c>
      <c r="B42" s="13"/>
      <c r="C42" s="15">
        <v>29.105</v>
      </c>
      <c r="D42" s="15">
        <v>1</v>
      </c>
      <c r="E42" s="13"/>
      <c r="F42" s="16">
        <v>29.09</v>
      </c>
      <c r="G42" s="17">
        <v>37.520000000000003</v>
      </c>
      <c r="H42" s="17">
        <v>31.5</v>
      </c>
      <c r="I42" s="13"/>
      <c r="J42" s="14">
        <v>0.45100000000000001</v>
      </c>
      <c r="K42" s="14">
        <v>0.41199999999999998</v>
      </c>
      <c r="L42" s="14">
        <v>0.63300000000000001</v>
      </c>
      <c r="M42" s="13"/>
      <c r="N42" s="14">
        <v>0.34</v>
      </c>
      <c r="O42" s="18">
        <v>128.4</v>
      </c>
      <c r="P42" s="14">
        <v>0.55200000000000005</v>
      </c>
      <c r="Q42" s="13"/>
      <c r="R42" s="18">
        <v>149.9</v>
      </c>
      <c r="S42" s="14">
        <v>0.105</v>
      </c>
      <c r="T42" s="19">
        <v>0.20599999999999999</v>
      </c>
      <c r="U42" s="13"/>
      <c r="V42" s="14">
        <v>0.54600000000000004</v>
      </c>
      <c r="W42" s="14">
        <v>0.16700000000000001</v>
      </c>
      <c r="X42" s="14">
        <v>0.81799999999999995</v>
      </c>
      <c r="Y42" s="14">
        <v>0.78400000000000003</v>
      </c>
      <c r="Z42" s="18">
        <v>114</v>
      </c>
      <c r="AA42" s="18">
        <v>0</v>
      </c>
      <c r="AB42" s="20">
        <v>23.9</v>
      </c>
      <c r="AC42" s="14">
        <v>0.64600000000000002</v>
      </c>
      <c r="AD42" s="13"/>
      <c r="AE42" s="21"/>
    </row>
    <row r="43" spans="1:31" ht="15" customHeight="1" x14ac:dyDescent="0.2">
      <c r="A43" s="12">
        <v>32</v>
      </c>
      <c r="B43" s="13"/>
      <c r="C43" s="15">
        <v>26.082000000000001</v>
      </c>
      <c r="D43" s="15">
        <v>1.484</v>
      </c>
      <c r="E43" s="13"/>
      <c r="F43" s="16">
        <v>17.559999999999999</v>
      </c>
      <c r="G43" s="17" t="s">
        <v>37</v>
      </c>
      <c r="H43" s="17">
        <v>15.31</v>
      </c>
      <c r="I43" s="13"/>
      <c r="J43" s="14">
        <v>0.46300000000000002</v>
      </c>
      <c r="K43" s="14">
        <v>0.29199999999999998</v>
      </c>
      <c r="L43" s="14">
        <v>0.66200000000000003</v>
      </c>
      <c r="M43" s="13"/>
      <c r="N43" s="14">
        <v>0.21199999999999999</v>
      </c>
      <c r="O43" s="18">
        <v>140.69999999999999</v>
      </c>
      <c r="P43" s="14">
        <v>0.54600000000000004</v>
      </c>
      <c r="Q43" s="13"/>
      <c r="R43" s="18">
        <v>141.5</v>
      </c>
      <c r="S43" s="14">
        <v>9.6000000000000002E-2</v>
      </c>
      <c r="T43" s="19">
        <v>0.36599999999999999</v>
      </c>
      <c r="U43" s="13"/>
      <c r="V43" s="14">
        <v>0.60399999999999998</v>
      </c>
      <c r="W43" s="14">
        <v>0.157</v>
      </c>
      <c r="X43" s="14">
        <v>0.81499999999999995</v>
      </c>
      <c r="Y43" s="14">
        <v>0.61899999999999999</v>
      </c>
      <c r="Z43" s="18">
        <v>185</v>
      </c>
      <c r="AA43" s="18">
        <v>0</v>
      </c>
      <c r="AB43" s="20">
        <v>16.100000000000001</v>
      </c>
      <c r="AC43" s="14">
        <v>0.75800000000000001</v>
      </c>
      <c r="AD43" s="13"/>
      <c r="AE43" s="21"/>
    </row>
    <row r="44" spans="1:31" ht="15" customHeight="1" x14ac:dyDescent="0.2">
      <c r="A44" s="12">
        <v>33</v>
      </c>
      <c r="B44" s="13"/>
      <c r="C44" s="15">
        <v>15.920999999999999</v>
      </c>
      <c r="D44" s="15">
        <v>1.2909999999999999</v>
      </c>
      <c r="E44" s="13"/>
      <c r="F44" s="16">
        <v>12.32</v>
      </c>
      <c r="G44" s="17">
        <v>11.87</v>
      </c>
      <c r="H44" s="17">
        <v>11.14</v>
      </c>
      <c r="I44" s="13"/>
      <c r="J44" s="14">
        <v>0.55400000000000005</v>
      </c>
      <c r="K44" s="14">
        <v>0.26</v>
      </c>
      <c r="L44" s="14">
        <v>0.73599999999999999</v>
      </c>
      <c r="M44" s="13"/>
      <c r="N44" s="14">
        <v>0.27600000000000002</v>
      </c>
      <c r="O44" s="18">
        <v>202.8</v>
      </c>
      <c r="P44" s="14">
        <v>0.46100000000000002</v>
      </c>
      <c r="Q44" s="13"/>
      <c r="R44" s="18">
        <v>84</v>
      </c>
      <c r="S44" s="14">
        <v>0.04</v>
      </c>
      <c r="T44" s="19">
        <v>0.44800000000000001</v>
      </c>
      <c r="U44" s="13"/>
      <c r="V44" s="14">
        <v>0.58799999999999997</v>
      </c>
      <c r="W44" s="14">
        <v>0.16300000000000001</v>
      </c>
      <c r="X44" s="14">
        <v>0.73699999999999999</v>
      </c>
      <c r="Y44" s="14">
        <v>0.55400000000000005</v>
      </c>
      <c r="Z44" s="18">
        <v>122</v>
      </c>
      <c r="AA44" s="18">
        <v>5</v>
      </c>
      <c r="AB44" s="20">
        <v>16.5</v>
      </c>
      <c r="AC44" s="14">
        <v>0.72799999999999998</v>
      </c>
      <c r="AD44" s="13"/>
      <c r="AE44" s="21"/>
    </row>
    <row r="45" spans="1:31" ht="15" customHeight="1" x14ac:dyDescent="0.2">
      <c r="A45" s="12">
        <v>34</v>
      </c>
      <c r="B45" s="13"/>
      <c r="C45" s="15">
        <v>22.331</v>
      </c>
      <c r="D45" s="15">
        <v>1.0149999999999999</v>
      </c>
      <c r="E45" s="13"/>
      <c r="F45" s="16">
        <v>21.98</v>
      </c>
      <c r="G45" s="17">
        <v>34.229999999999997</v>
      </c>
      <c r="H45" s="17">
        <v>21.71</v>
      </c>
      <c r="I45" s="13"/>
      <c r="J45" s="14">
        <v>0.80100000000000005</v>
      </c>
      <c r="K45" s="14">
        <v>0.34799999999999998</v>
      </c>
      <c r="L45" s="14">
        <v>0.83699999999999997</v>
      </c>
      <c r="M45" s="13"/>
      <c r="N45" s="14">
        <v>0.374</v>
      </c>
      <c r="O45" s="18">
        <v>153.80000000000001</v>
      </c>
      <c r="P45" s="14">
        <v>0.496</v>
      </c>
      <c r="Q45" s="13"/>
      <c r="R45" s="18">
        <v>174.2</v>
      </c>
      <c r="S45" s="14">
        <v>0.156</v>
      </c>
      <c r="T45" s="19">
        <v>0.35799999999999998</v>
      </c>
      <c r="U45" s="13"/>
      <c r="V45" s="14">
        <v>0.52800000000000002</v>
      </c>
      <c r="W45" s="14">
        <v>0.13300000000000001</v>
      </c>
      <c r="X45" s="14">
        <v>0.83299999999999996</v>
      </c>
      <c r="Y45" s="14">
        <v>0.67100000000000004</v>
      </c>
      <c r="Z45" s="18">
        <v>92</v>
      </c>
      <c r="AA45" s="18">
        <v>0</v>
      </c>
      <c r="AB45" s="20">
        <v>18.3</v>
      </c>
      <c r="AC45" s="14">
        <v>0.69599999999999995</v>
      </c>
      <c r="AD45" s="13"/>
      <c r="AE45" s="21"/>
    </row>
    <row r="46" spans="1:31" ht="15" customHeight="1" x14ac:dyDescent="0.2">
      <c r="A46" s="12">
        <v>35</v>
      </c>
      <c r="B46" s="13"/>
      <c r="C46" s="15">
        <v>29.936</v>
      </c>
      <c r="D46" s="15">
        <v>1.177</v>
      </c>
      <c r="E46" s="13"/>
      <c r="F46" s="16">
        <v>25.43</v>
      </c>
      <c r="G46" s="17" t="s">
        <v>37</v>
      </c>
      <c r="H46" s="17">
        <v>23.3</v>
      </c>
      <c r="I46" s="13"/>
      <c r="J46" s="14">
        <v>0.41499999999999998</v>
      </c>
      <c r="K46" s="14">
        <v>0.35399999999999998</v>
      </c>
      <c r="L46" s="14">
        <v>0.60599999999999998</v>
      </c>
      <c r="M46" s="13"/>
      <c r="N46" s="14">
        <v>0.22</v>
      </c>
      <c r="O46" s="18">
        <v>95.2</v>
      </c>
      <c r="P46" s="14">
        <v>0.60299999999999998</v>
      </c>
      <c r="Q46" s="13"/>
      <c r="R46" s="18">
        <v>113.6</v>
      </c>
      <c r="S46" s="14">
        <v>7.4999999999999997E-2</v>
      </c>
      <c r="T46" s="19">
        <v>0.33600000000000002</v>
      </c>
      <c r="U46" s="13"/>
      <c r="V46" s="14">
        <v>0.54300000000000004</v>
      </c>
      <c r="W46" s="14">
        <v>0.123</v>
      </c>
      <c r="X46" s="14">
        <v>0.83399999999999996</v>
      </c>
      <c r="Y46" s="14">
        <v>0.65100000000000002</v>
      </c>
      <c r="Z46" s="18">
        <v>279</v>
      </c>
      <c r="AA46" s="18">
        <v>0</v>
      </c>
      <c r="AB46" s="20">
        <v>17.600000000000001</v>
      </c>
      <c r="AC46" s="14">
        <v>0.77300000000000002</v>
      </c>
      <c r="AD46" s="13"/>
      <c r="AE46" s="21"/>
    </row>
    <row r="47" spans="1:31" ht="15" customHeight="1" x14ac:dyDescent="0.2">
      <c r="A47" s="12">
        <v>36</v>
      </c>
      <c r="B47" s="13"/>
      <c r="C47" s="15">
        <v>42.374000000000002</v>
      </c>
      <c r="D47" s="15">
        <v>1.708</v>
      </c>
      <c r="E47" s="13"/>
      <c r="F47" s="16">
        <v>24.8</v>
      </c>
      <c r="G47" s="17">
        <v>16.600000000000001</v>
      </c>
      <c r="H47" s="17">
        <v>24.98</v>
      </c>
      <c r="I47" s="13"/>
      <c r="J47" s="14">
        <v>0.65600000000000003</v>
      </c>
      <c r="K47" s="14">
        <v>0.42699999999999999</v>
      </c>
      <c r="L47" s="14">
        <v>0.79300000000000004</v>
      </c>
      <c r="M47" s="13"/>
      <c r="N47" s="14">
        <v>0.19700000000000001</v>
      </c>
      <c r="O47" s="18">
        <v>71.900000000000006</v>
      </c>
      <c r="P47" s="14">
        <v>0.68899999999999995</v>
      </c>
      <c r="Q47" s="13"/>
      <c r="R47" s="18">
        <v>82.6</v>
      </c>
      <c r="S47" s="14">
        <v>2.1999999999999999E-2</v>
      </c>
      <c r="T47" s="19">
        <v>0.32700000000000001</v>
      </c>
      <c r="U47" s="13"/>
      <c r="V47" s="14">
        <v>0.72599999999999998</v>
      </c>
      <c r="W47" s="14">
        <v>0.14499999999999999</v>
      </c>
      <c r="X47" s="14">
        <v>0.76600000000000001</v>
      </c>
      <c r="Y47" s="14">
        <v>0.501</v>
      </c>
      <c r="Z47" s="18">
        <v>256</v>
      </c>
      <c r="AA47" s="18">
        <v>29</v>
      </c>
      <c r="AB47" s="20">
        <v>12</v>
      </c>
      <c r="AC47" s="14">
        <v>0.72299999999999998</v>
      </c>
      <c r="AD47" s="13"/>
      <c r="AE47" s="21"/>
    </row>
    <row r="48" spans="1:31" ht="15" customHeight="1" x14ac:dyDescent="0.2">
      <c r="A48" s="12">
        <v>37</v>
      </c>
      <c r="B48" s="13"/>
      <c r="C48" s="15">
        <v>43.122</v>
      </c>
      <c r="D48" s="15">
        <v>2.1160000000000001</v>
      </c>
      <c r="E48" s="13"/>
      <c r="F48" s="16">
        <v>20.37</v>
      </c>
      <c r="G48" s="17" t="s">
        <v>37</v>
      </c>
      <c r="H48" s="17">
        <v>17.809999999999999</v>
      </c>
      <c r="I48" s="13"/>
      <c r="J48" s="14">
        <v>0.92700000000000005</v>
      </c>
      <c r="K48" s="14">
        <v>0.24099999999999999</v>
      </c>
      <c r="L48" s="14">
        <v>0.97199999999999998</v>
      </c>
      <c r="M48" s="13"/>
      <c r="N48" s="14">
        <v>0.19700000000000001</v>
      </c>
      <c r="O48" s="18">
        <v>100.1</v>
      </c>
      <c r="P48" s="14">
        <v>0.76800000000000002</v>
      </c>
      <c r="Q48" s="13"/>
      <c r="R48" s="18">
        <v>162.80000000000001</v>
      </c>
      <c r="S48" s="14">
        <v>0.14899999999999999</v>
      </c>
      <c r="T48" s="19">
        <v>0.216</v>
      </c>
      <c r="U48" s="13"/>
      <c r="V48" s="14">
        <v>0.83</v>
      </c>
      <c r="W48" s="14">
        <v>0.157</v>
      </c>
      <c r="X48" s="14">
        <v>0.79500000000000004</v>
      </c>
      <c r="Y48" s="14">
        <v>0.61699999999999999</v>
      </c>
      <c r="Z48" s="18">
        <v>62</v>
      </c>
      <c r="AA48" s="18">
        <v>9</v>
      </c>
      <c r="AB48" s="20">
        <v>10.4</v>
      </c>
      <c r="AC48" s="14">
        <v>0.70399999999999996</v>
      </c>
      <c r="AD48" s="13"/>
      <c r="AE48" s="21"/>
    </row>
    <row r="49" spans="1:31" ht="15" customHeight="1" x14ac:dyDescent="0.2">
      <c r="A49" s="12">
        <v>38</v>
      </c>
      <c r="B49" s="13"/>
      <c r="C49" s="15">
        <v>34.726999999999997</v>
      </c>
      <c r="D49" s="15">
        <v>1.5189999999999999</v>
      </c>
      <c r="E49" s="13"/>
      <c r="F49" s="16">
        <v>22.85</v>
      </c>
      <c r="G49" s="17">
        <v>10.45</v>
      </c>
      <c r="H49" s="17">
        <v>24.74</v>
      </c>
      <c r="I49" s="13"/>
      <c r="J49" s="14">
        <v>0.156</v>
      </c>
      <c r="K49" s="14">
        <v>0.32500000000000001</v>
      </c>
      <c r="L49" s="14">
        <v>0.23200000000000001</v>
      </c>
      <c r="M49" s="13"/>
      <c r="N49" s="14">
        <v>0.19500000000000001</v>
      </c>
      <c r="O49" s="18">
        <v>88.3</v>
      </c>
      <c r="P49" s="14">
        <v>0.74</v>
      </c>
      <c r="Q49" s="13"/>
      <c r="R49" s="18">
        <v>106</v>
      </c>
      <c r="S49" s="14">
        <v>4.2999999999999997E-2</v>
      </c>
      <c r="T49" s="19">
        <v>0.38400000000000001</v>
      </c>
      <c r="U49" s="13"/>
      <c r="V49" s="14">
        <v>0.67300000000000004</v>
      </c>
      <c r="W49" s="14">
        <v>0.15</v>
      </c>
      <c r="X49" s="14">
        <v>0.85299999999999998</v>
      </c>
      <c r="Y49" s="14">
        <v>0.85699999999999998</v>
      </c>
      <c r="Z49" s="18">
        <v>120</v>
      </c>
      <c r="AA49" s="18">
        <v>8</v>
      </c>
      <c r="AB49" s="20">
        <v>18.899999999999999</v>
      </c>
      <c r="AC49" s="14">
        <v>0.67200000000000004</v>
      </c>
      <c r="AD49" s="13"/>
      <c r="AE49" s="21"/>
    </row>
    <row r="50" spans="1:31" ht="15" customHeight="1" x14ac:dyDescent="0.2">
      <c r="A50" s="12">
        <v>39</v>
      </c>
      <c r="B50" s="13"/>
      <c r="C50" s="15">
        <v>13.544</v>
      </c>
      <c r="D50" s="15">
        <v>0.81200000000000006</v>
      </c>
      <c r="E50" s="13"/>
      <c r="F50" s="16">
        <v>16.670000000000002</v>
      </c>
      <c r="G50" s="17">
        <v>15.59</v>
      </c>
      <c r="H50" s="17">
        <v>14.04</v>
      </c>
      <c r="I50" s="13"/>
      <c r="J50" s="14">
        <v>0.53400000000000003</v>
      </c>
      <c r="K50" s="14">
        <v>0.29599999999999999</v>
      </c>
      <c r="L50" s="14">
        <v>0.67600000000000005</v>
      </c>
      <c r="M50" s="13"/>
      <c r="N50" s="14">
        <v>0.42399999999999999</v>
      </c>
      <c r="O50" s="18">
        <v>263</v>
      </c>
      <c r="P50" s="14">
        <v>0.51900000000000002</v>
      </c>
      <c r="Q50" s="13"/>
      <c r="R50" s="18">
        <v>176.5</v>
      </c>
      <c r="S50" s="14">
        <v>0.111</v>
      </c>
      <c r="T50" s="19">
        <v>0.246</v>
      </c>
      <c r="U50" s="13"/>
      <c r="V50" s="14">
        <v>0.61</v>
      </c>
      <c r="W50" s="14">
        <v>0.14099999999999999</v>
      </c>
      <c r="X50" s="14">
        <v>0.88400000000000001</v>
      </c>
      <c r="Y50" s="14">
        <v>0.91900000000000004</v>
      </c>
      <c r="Z50" s="18">
        <v>119</v>
      </c>
      <c r="AA50" s="18">
        <v>16</v>
      </c>
      <c r="AB50" s="20">
        <v>11.1</v>
      </c>
      <c r="AC50" s="14">
        <v>0.73599999999999999</v>
      </c>
      <c r="AD50" s="13"/>
      <c r="AE50" s="21"/>
    </row>
    <row r="51" spans="1:31" ht="15" customHeight="1" x14ac:dyDescent="0.2">
      <c r="A51" s="12">
        <v>40</v>
      </c>
      <c r="B51" s="13"/>
      <c r="C51" s="15">
        <v>39.01</v>
      </c>
      <c r="D51" s="15">
        <v>1.7709999999999999</v>
      </c>
      <c r="E51" s="13"/>
      <c r="F51" s="16">
        <v>22.02</v>
      </c>
      <c r="G51" s="17">
        <v>21.11</v>
      </c>
      <c r="H51" s="17">
        <v>24.95</v>
      </c>
      <c r="I51" s="13"/>
      <c r="J51" s="14">
        <v>0.435</v>
      </c>
      <c r="K51" s="14">
        <v>0.372</v>
      </c>
      <c r="L51" s="14">
        <v>0.502</v>
      </c>
      <c r="M51" s="13"/>
      <c r="N51" s="14">
        <v>0.25700000000000001</v>
      </c>
      <c r="O51" s="18">
        <v>120.6</v>
      </c>
      <c r="P51" s="14">
        <v>0.67900000000000005</v>
      </c>
      <c r="Q51" s="13"/>
      <c r="R51" s="18">
        <v>101.7</v>
      </c>
      <c r="S51" s="14">
        <v>2.1000000000000001E-2</v>
      </c>
      <c r="T51" s="19">
        <v>0.40699999999999997</v>
      </c>
      <c r="U51" s="13"/>
      <c r="V51" s="14">
        <v>0.55500000000000005</v>
      </c>
      <c r="W51" s="14">
        <v>0.158</v>
      </c>
      <c r="X51" s="14">
        <v>0.74399999999999999</v>
      </c>
      <c r="Y51" s="14">
        <v>0.49</v>
      </c>
      <c r="Z51" s="18">
        <v>107</v>
      </c>
      <c r="AA51" s="18">
        <v>8</v>
      </c>
      <c r="AB51" s="20">
        <v>17</v>
      </c>
      <c r="AC51" s="14">
        <v>0.69499999999999995</v>
      </c>
      <c r="AD51" s="13"/>
      <c r="AE51" s="21"/>
    </row>
    <row r="52" spans="1:31" ht="15" customHeight="1" x14ac:dyDescent="0.2">
      <c r="A52" s="12">
        <v>41</v>
      </c>
      <c r="B52" s="13"/>
      <c r="C52" s="15">
        <v>11.606999999999999</v>
      </c>
      <c r="D52" s="15">
        <v>0.79400000000000004</v>
      </c>
      <c r="E52" s="13"/>
      <c r="F52" s="16">
        <v>14.6</v>
      </c>
      <c r="G52" s="17" t="s">
        <v>37</v>
      </c>
      <c r="H52" s="17">
        <v>13.7</v>
      </c>
      <c r="I52" s="13"/>
      <c r="J52" s="14">
        <v>0.59299999999999997</v>
      </c>
      <c r="K52" s="14">
        <v>0.27700000000000002</v>
      </c>
      <c r="L52" s="14">
        <v>0.84099999999999997</v>
      </c>
      <c r="M52" s="13"/>
      <c r="N52" s="14">
        <v>0.35599999999999998</v>
      </c>
      <c r="O52" s="18">
        <v>251.9</v>
      </c>
      <c r="P52" s="14">
        <v>0.40699999999999997</v>
      </c>
      <c r="Q52" s="13"/>
      <c r="R52" s="18">
        <v>107.8</v>
      </c>
      <c r="S52" s="14">
        <v>3.7999999999999999E-2</v>
      </c>
      <c r="T52" s="19">
        <v>0.31</v>
      </c>
      <c r="U52" s="13"/>
      <c r="V52" s="14">
        <v>0.64500000000000002</v>
      </c>
      <c r="W52" s="14">
        <v>0.15</v>
      </c>
      <c r="X52" s="14">
        <v>0.82499999999999996</v>
      </c>
      <c r="Y52" s="14">
        <v>0.78300000000000003</v>
      </c>
      <c r="Z52" s="18">
        <v>130</v>
      </c>
      <c r="AA52" s="18">
        <v>8</v>
      </c>
      <c r="AB52" s="20">
        <v>13.4</v>
      </c>
      <c r="AC52" s="14">
        <v>0.751</v>
      </c>
      <c r="AD52" s="13"/>
      <c r="AE52" s="21"/>
    </row>
    <row r="53" spans="1:31" ht="15" customHeight="1" x14ac:dyDescent="0.2">
      <c r="A53" s="12">
        <v>42</v>
      </c>
      <c r="B53" s="13"/>
      <c r="C53" s="15">
        <v>31.341999999999999</v>
      </c>
      <c r="D53" s="15">
        <v>2.2930000000000001</v>
      </c>
      <c r="E53" s="13"/>
      <c r="F53" s="16">
        <v>13.66</v>
      </c>
      <c r="G53" s="17">
        <v>10.37</v>
      </c>
      <c r="H53" s="17">
        <v>12.8</v>
      </c>
      <c r="I53" s="13"/>
      <c r="J53" s="14">
        <v>0.54700000000000004</v>
      </c>
      <c r="K53" s="14">
        <v>0.30399999999999999</v>
      </c>
      <c r="L53" s="14">
        <v>0.81699999999999995</v>
      </c>
      <c r="M53" s="13"/>
      <c r="N53" s="14">
        <v>0.182</v>
      </c>
      <c r="O53" s="18">
        <v>138.1</v>
      </c>
      <c r="P53" s="14">
        <v>0.59299999999999997</v>
      </c>
      <c r="Q53" s="13"/>
      <c r="R53" s="18">
        <v>139.69999999999999</v>
      </c>
      <c r="S53" s="14">
        <v>0.14699999999999999</v>
      </c>
      <c r="T53" s="19">
        <v>0.35199999999999998</v>
      </c>
      <c r="U53" s="13"/>
      <c r="V53" s="14">
        <v>0.60099999999999998</v>
      </c>
      <c r="W53" s="14">
        <v>0.189</v>
      </c>
      <c r="X53" s="14">
        <v>0.84699999999999998</v>
      </c>
      <c r="Y53" s="14">
        <v>0.93100000000000005</v>
      </c>
      <c r="Z53" s="18">
        <v>186</v>
      </c>
      <c r="AA53" s="18">
        <v>7</v>
      </c>
      <c r="AB53" s="20">
        <v>15.2</v>
      </c>
      <c r="AC53" s="14">
        <v>0.68300000000000005</v>
      </c>
      <c r="AD53" s="13"/>
      <c r="AE53" s="21"/>
    </row>
    <row r="54" spans="1:31" ht="15" customHeight="1" x14ac:dyDescent="0.2">
      <c r="A54" s="12">
        <v>43</v>
      </c>
      <c r="B54" s="13"/>
      <c r="C54" s="15">
        <v>20.946999999999999</v>
      </c>
      <c r="D54" s="15">
        <v>0.63900000000000001</v>
      </c>
      <c r="E54" s="13"/>
      <c r="F54" s="16">
        <v>32.770000000000003</v>
      </c>
      <c r="G54" s="17">
        <v>24.05</v>
      </c>
      <c r="H54" s="17">
        <v>26.43</v>
      </c>
      <c r="I54" s="13"/>
      <c r="J54" s="14">
        <v>0.375</v>
      </c>
      <c r="K54" s="14">
        <v>0.47899999999999998</v>
      </c>
      <c r="L54" s="14">
        <v>0.70099999999999996</v>
      </c>
      <c r="M54" s="13"/>
      <c r="N54" s="14">
        <v>0.48199999999999998</v>
      </c>
      <c r="O54" s="18">
        <v>133</v>
      </c>
      <c r="P54" s="14">
        <v>0.43</v>
      </c>
      <c r="Q54" s="13"/>
      <c r="R54" s="18">
        <v>76.3</v>
      </c>
      <c r="S54" s="14">
        <v>3.2000000000000001E-2</v>
      </c>
      <c r="T54" s="19">
        <v>0.47099999999999997</v>
      </c>
      <c r="U54" s="13"/>
      <c r="V54" s="14">
        <v>0.49299999999999999</v>
      </c>
      <c r="W54" s="14">
        <v>0.127</v>
      </c>
      <c r="X54" s="14">
        <v>0.871</v>
      </c>
      <c r="Y54" s="14">
        <v>0.86199999999999999</v>
      </c>
      <c r="Z54" s="18">
        <v>208</v>
      </c>
      <c r="AA54" s="18">
        <v>44</v>
      </c>
      <c r="AB54" s="20">
        <v>13.6</v>
      </c>
      <c r="AC54" s="14">
        <v>0.81599999999999995</v>
      </c>
      <c r="AD54" s="13"/>
      <c r="AE54" s="21"/>
    </row>
    <row r="55" spans="1:31" ht="15" customHeight="1" x14ac:dyDescent="0.2">
      <c r="A55" s="12">
        <v>44</v>
      </c>
      <c r="B55" s="13"/>
      <c r="C55" s="15">
        <v>24.997</v>
      </c>
      <c r="D55" s="15">
        <v>0.92700000000000005</v>
      </c>
      <c r="E55" s="13"/>
      <c r="F55" s="16">
        <v>26.95</v>
      </c>
      <c r="G55" s="17">
        <v>9.91</v>
      </c>
      <c r="H55" s="17">
        <v>32.08</v>
      </c>
      <c r="I55" s="13"/>
      <c r="J55" s="14">
        <v>0.38400000000000001</v>
      </c>
      <c r="K55" s="14">
        <v>0.40500000000000003</v>
      </c>
      <c r="L55" s="14">
        <v>0.60699999999999998</v>
      </c>
      <c r="M55" s="13"/>
      <c r="N55" s="14">
        <v>0.433</v>
      </c>
      <c r="O55" s="18">
        <v>155.6</v>
      </c>
      <c r="P55" s="14">
        <v>0.57099999999999995</v>
      </c>
      <c r="Q55" s="13"/>
      <c r="R55" s="18">
        <v>195.5</v>
      </c>
      <c r="S55" s="14">
        <v>0.151</v>
      </c>
      <c r="T55" s="19">
        <v>0.28100000000000003</v>
      </c>
      <c r="U55" s="13"/>
      <c r="V55" s="14">
        <v>0.53700000000000003</v>
      </c>
      <c r="W55" s="14">
        <v>0.11899999999999999</v>
      </c>
      <c r="X55" s="14">
        <v>0.86499999999999999</v>
      </c>
      <c r="Y55" s="14">
        <v>0.82599999999999996</v>
      </c>
      <c r="Z55" s="18">
        <v>148</v>
      </c>
      <c r="AA55" s="18">
        <v>14</v>
      </c>
      <c r="AB55" s="20">
        <v>15.7</v>
      </c>
      <c r="AC55" s="14">
        <v>0.78200000000000003</v>
      </c>
      <c r="AD55" s="13"/>
      <c r="AE55" s="21"/>
    </row>
    <row r="56" spans="1:31" ht="15" customHeight="1" x14ac:dyDescent="0.2">
      <c r="A56" s="12">
        <v>45</v>
      </c>
      <c r="B56" s="13"/>
      <c r="C56" s="15">
        <v>47.938000000000002</v>
      </c>
      <c r="D56" s="15">
        <v>1.823</v>
      </c>
      <c r="E56" s="13"/>
      <c r="F56" s="16">
        <v>26.28</v>
      </c>
      <c r="G56" s="17">
        <v>17.95</v>
      </c>
      <c r="H56" s="17">
        <v>24.64</v>
      </c>
      <c r="I56" s="13"/>
      <c r="J56" s="14">
        <v>0.499</v>
      </c>
      <c r="K56" s="14">
        <v>0.44600000000000001</v>
      </c>
      <c r="L56" s="14">
        <v>0.54100000000000004</v>
      </c>
      <c r="M56" s="13"/>
      <c r="N56" s="14">
        <v>0.35</v>
      </c>
      <c r="O56" s="18">
        <v>137.6</v>
      </c>
      <c r="P56" s="14">
        <v>0.73399999999999999</v>
      </c>
      <c r="Q56" s="13"/>
      <c r="R56" s="18">
        <v>100.7</v>
      </c>
      <c r="S56" s="14">
        <v>4.2000000000000003E-2</v>
      </c>
      <c r="T56" s="19">
        <v>0.39100000000000001</v>
      </c>
      <c r="U56" s="13"/>
      <c r="V56" s="14">
        <v>0.753</v>
      </c>
      <c r="W56" s="14">
        <v>0.14699999999999999</v>
      </c>
      <c r="X56" s="14">
        <v>0.84699999999999998</v>
      </c>
      <c r="Y56" s="14">
        <v>0.79300000000000004</v>
      </c>
      <c r="Z56" s="18">
        <v>166</v>
      </c>
      <c r="AA56" s="18">
        <v>0</v>
      </c>
      <c r="AB56" s="20">
        <v>18.399999999999999</v>
      </c>
      <c r="AC56" s="14">
        <v>0.63700000000000001</v>
      </c>
      <c r="AD56" s="13"/>
      <c r="AE56" s="21"/>
    </row>
    <row r="57" spans="1:31" ht="15" customHeight="1" x14ac:dyDescent="0.2">
      <c r="A57" s="12">
        <v>46</v>
      </c>
      <c r="B57" s="13"/>
      <c r="C57" s="15">
        <v>21.577000000000002</v>
      </c>
      <c r="D57" s="15">
        <v>1.0880000000000001</v>
      </c>
      <c r="E57" s="13"/>
      <c r="F57" s="16">
        <v>19.82</v>
      </c>
      <c r="G57" s="17" t="s">
        <v>37</v>
      </c>
      <c r="H57" s="17">
        <v>20.56</v>
      </c>
      <c r="I57" s="13"/>
      <c r="J57" s="14">
        <v>0.51600000000000001</v>
      </c>
      <c r="K57" s="14">
        <v>0.36299999999999999</v>
      </c>
      <c r="L57" s="14">
        <v>0.86</v>
      </c>
      <c r="M57" s="13"/>
      <c r="N57" s="14">
        <v>0.246</v>
      </c>
      <c r="O57" s="18">
        <v>112.2</v>
      </c>
      <c r="P57" s="14">
        <v>0.78100000000000003</v>
      </c>
      <c r="Q57" s="13"/>
      <c r="R57" s="18">
        <v>116.5</v>
      </c>
      <c r="S57" s="14">
        <v>9.1999999999999998E-2</v>
      </c>
      <c r="T57" s="19">
        <v>0.41399999999999998</v>
      </c>
      <c r="U57" s="13"/>
      <c r="V57" s="14">
        <v>0.55200000000000005</v>
      </c>
      <c r="W57" s="14">
        <v>0.122</v>
      </c>
      <c r="X57" s="14">
        <v>0.82899999999999996</v>
      </c>
      <c r="Y57" s="14">
        <v>0.67700000000000005</v>
      </c>
      <c r="Z57" s="18">
        <v>188</v>
      </c>
      <c r="AA57" s="18">
        <v>16</v>
      </c>
      <c r="AB57" s="20">
        <v>12.4</v>
      </c>
      <c r="AC57" s="14">
        <v>0.78500000000000003</v>
      </c>
      <c r="AD57" s="13"/>
      <c r="AE57" s="21"/>
    </row>
    <row r="58" spans="1:31" ht="15" customHeight="1" x14ac:dyDescent="0.2">
      <c r="A58" s="12">
        <v>47</v>
      </c>
      <c r="B58" s="13"/>
      <c r="C58" s="15">
        <v>51.912999999999997</v>
      </c>
      <c r="D58" s="15">
        <v>1.5109999999999999</v>
      </c>
      <c r="E58" s="13"/>
      <c r="F58" s="16">
        <v>34.33</v>
      </c>
      <c r="G58" s="17">
        <v>20.23</v>
      </c>
      <c r="H58" s="17">
        <v>32.67</v>
      </c>
      <c r="I58" s="13"/>
      <c r="J58" s="14">
        <v>0.47799999999999998</v>
      </c>
      <c r="K58" s="14">
        <v>0.54600000000000004</v>
      </c>
      <c r="L58" s="14">
        <v>0.61699999999999999</v>
      </c>
      <c r="M58" s="13"/>
      <c r="N58" s="14">
        <v>0.251</v>
      </c>
      <c r="O58" s="18">
        <v>70.7</v>
      </c>
      <c r="P58" s="14">
        <v>0.48899999999999999</v>
      </c>
      <c r="Q58" s="13"/>
      <c r="R58" s="18">
        <v>89.1</v>
      </c>
      <c r="S58" s="14">
        <v>7.5999999999999998E-2</v>
      </c>
      <c r="T58" s="19">
        <v>0.38900000000000001</v>
      </c>
      <c r="U58" s="13"/>
      <c r="V58" s="14">
        <v>0.53200000000000003</v>
      </c>
      <c r="W58" s="14">
        <v>0.114</v>
      </c>
      <c r="X58" s="14">
        <v>0.87</v>
      </c>
      <c r="Y58" s="14">
        <v>0.66200000000000003</v>
      </c>
      <c r="Z58" s="18">
        <v>238</v>
      </c>
      <c r="AA58" s="18">
        <v>33</v>
      </c>
      <c r="AB58" s="20">
        <v>19</v>
      </c>
      <c r="AC58" s="14">
        <v>0.82499999999999996</v>
      </c>
      <c r="AD58" s="13"/>
      <c r="AE58" s="21"/>
    </row>
    <row r="59" spans="1:31" ht="15" customHeight="1" x14ac:dyDescent="0.2">
      <c r="A59" s="12">
        <v>48</v>
      </c>
      <c r="B59" s="13"/>
      <c r="C59" s="15">
        <v>15.058</v>
      </c>
      <c r="D59" s="15">
        <v>0.70599999999999996</v>
      </c>
      <c r="E59" s="13"/>
      <c r="F59" s="16">
        <v>21.3</v>
      </c>
      <c r="G59" s="17" t="s">
        <v>37</v>
      </c>
      <c r="H59" s="17">
        <v>19.920000000000002</v>
      </c>
      <c r="I59" s="13"/>
      <c r="J59" s="14">
        <v>0.248</v>
      </c>
      <c r="K59" s="14">
        <v>0.35</v>
      </c>
      <c r="L59" s="14">
        <v>0.65100000000000002</v>
      </c>
      <c r="M59" s="13"/>
      <c r="N59" s="14">
        <v>0.47099999999999997</v>
      </c>
      <c r="O59" s="18">
        <v>199.7</v>
      </c>
      <c r="P59" s="14">
        <v>0.63300000000000001</v>
      </c>
      <c r="Q59" s="13"/>
      <c r="R59" s="18">
        <v>89.9</v>
      </c>
      <c r="S59" s="14">
        <v>5.3999999999999999E-2</v>
      </c>
      <c r="T59" s="19">
        <v>0.33100000000000002</v>
      </c>
      <c r="U59" s="13"/>
      <c r="V59" s="14">
        <v>0.871</v>
      </c>
      <c r="W59" s="14">
        <v>0.16600000000000001</v>
      </c>
      <c r="X59" s="14">
        <v>0.77</v>
      </c>
      <c r="Y59" s="14">
        <v>0.74299999999999999</v>
      </c>
      <c r="Z59" s="18">
        <v>184</v>
      </c>
      <c r="AA59" s="18">
        <v>6</v>
      </c>
      <c r="AB59" s="20">
        <v>11.4</v>
      </c>
      <c r="AC59" s="14">
        <v>0.66300000000000003</v>
      </c>
      <c r="AD59" s="13"/>
      <c r="AE59" s="21"/>
    </row>
    <row r="60" spans="1:31" ht="15" customHeight="1" x14ac:dyDescent="0.2">
      <c r="A60" s="12">
        <v>49</v>
      </c>
      <c r="B60" s="13"/>
      <c r="C60" s="15">
        <v>8.7050000000000001</v>
      </c>
      <c r="D60" s="15">
        <v>0.64300000000000002</v>
      </c>
      <c r="E60" s="13"/>
      <c r="F60" s="16">
        <v>13.51</v>
      </c>
      <c r="G60" s="17">
        <v>8.49</v>
      </c>
      <c r="H60" s="17">
        <v>15.62</v>
      </c>
      <c r="I60" s="13"/>
      <c r="J60" s="14">
        <v>0.55600000000000005</v>
      </c>
      <c r="K60" s="14">
        <v>0.26200000000000001</v>
      </c>
      <c r="L60" s="14">
        <v>0.69399999999999995</v>
      </c>
      <c r="M60" s="13"/>
      <c r="N60" s="14">
        <v>0.44</v>
      </c>
      <c r="O60" s="18">
        <v>336</v>
      </c>
      <c r="P60" s="14">
        <v>0.61</v>
      </c>
      <c r="Q60" s="13"/>
      <c r="R60" s="18">
        <v>174.8</v>
      </c>
      <c r="S60" s="14">
        <v>0.111</v>
      </c>
      <c r="T60" s="19">
        <v>0.26200000000000001</v>
      </c>
      <c r="U60" s="13"/>
      <c r="V60" s="14">
        <v>0.67700000000000005</v>
      </c>
      <c r="W60" s="14">
        <v>0.16400000000000001</v>
      </c>
      <c r="X60" s="14">
        <v>0.83</v>
      </c>
      <c r="Y60" s="14">
        <v>0.82299999999999995</v>
      </c>
      <c r="Z60" s="18">
        <v>144</v>
      </c>
      <c r="AA60" s="18">
        <v>0</v>
      </c>
      <c r="AB60" s="20">
        <v>17.5</v>
      </c>
      <c r="AC60" s="14">
        <v>0.74</v>
      </c>
      <c r="AD60" s="13"/>
      <c r="AE60" s="21"/>
    </row>
    <row r="61" spans="1:31" ht="15" customHeight="1" x14ac:dyDescent="0.2">
      <c r="A61" s="12">
        <v>50</v>
      </c>
      <c r="B61" s="13"/>
      <c r="C61" s="15">
        <v>16.962</v>
      </c>
      <c r="D61" s="15">
        <v>1.081</v>
      </c>
      <c r="E61" s="13"/>
      <c r="F61" s="16">
        <v>15.68</v>
      </c>
      <c r="G61" s="17">
        <v>13.44</v>
      </c>
      <c r="H61" s="17">
        <v>13.56</v>
      </c>
      <c r="I61" s="13"/>
      <c r="J61" s="14">
        <v>0.59099999999999997</v>
      </c>
      <c r="K61" s="14">
        <v>0.28999999999999998</v>
      </c>
      <c r="L61" s="14">
        <v>0.85299999999999998</v>
      </c>
      <c r="M61" s="13"/>
      <c r="N61" s="14">
        <v>0.42899999999999999</v>
      </c>
      <c r="O61" s="18">
        <v>247.3</v>
      </c>
      <c r="P61" s="14">
        <v>0.59499999999999997</v>
      </c>
      <c r="Q61" s="13"/>
      <c r="R61" s="18">
        <v>112.8</v>
      </c>
      <c r="S61" s="14">
        <v>5.8000000000000003E-2</v>
      </c>
      <c r="T61" s="19">
        <v>0.317</v>
      </c>
      <c r="U61" s="13"/>
      <c r="V61" s="14">
        <v>0.84599999999999997</v>
      </c>
      <c r="W61" s="14">
        <v>0.157</v>
      </c>
      <c r="X61" s="14">
        <v>0.74399999999999999</v>
      </c>
      <c r="Y61" s="14">
        <v>0.66600000000000004</v>
      </c>
      <c r="Z61" s="18">
        <v>117</v>
      </c>
      <c r="AA61" s="18">
        <v>6</v>
      </c>
      <c r="AB61" s="20">
        <v>11.1</v>
      </c>
      <c r="AC61" s="14">
        <v>0.63500000000000001</v>
      </c>
      <c r="AD61" s="13"/>
      <c r="AE61" s="21"/>
    </row>
    <row r="62" spans="1:31" ht="15" customHeight="1" x14ac:dyDescent="0.2">
      <c r="A62" s="22"/>
      <c r="B62" s="22" t="s">
        <v>38</v>
      </c>
      <c r="C62" s="24">
        <f t="shared" ref="C62:AC62" si="0">AVERAGE(C12:C61)</f>
        <v>31.027580000000004</v>
      </c>
      <c r="D62" s="24">
        <f t="shared" si="0"/>
        <v>1.3894599999999997</v>
      </c>
      <c r="F62" s="25">
        <f t="shared" si="0"/>
        <v>22.273600000000002</v>
      </c>
      <c r="G62" s="25">
        <f t="shared" si="0"/>
        <v>17.125789473684211</v>
      </c>
      <c r="H62" s="25">
        <f t="shared" si="0"/>
        <v>21.670652173913034</v>
      </c>
      <c r="J62" s="23">
        <f t="shared" si="0"/>
        <v>0.51741999999999988</v>
      </c>
      <c r="K62" s="23">
        <f t="shared" si="0"/>
        <v>0.36563999999999991</v>
      </c>
      <c r="L62" s="23">
        <f t="shared" si="0"/>
        <v>0.70401999999999998</v>
      </c>
      <c r="N62" s="23">
        <f t="shared" si="0"/>
        <v>0.32173999999999991</v>
      </c>
      <c r="O62" s="26">
        <f t="shared" si="0"/>
        <v>162.88600000000002</v>
      </c>
      <c r="P62" s="23">
        <f t="shared" si="0"/>
        <v>0.60667999999999978</v>
      </c>
      <c r="R62" s="26">
        <f t="shared" si="0"/>
        <v>149.77600000000001</v>
      </c>
      <c r="S62" s="23">
        <f t="shared" si="0"/>
        <v>0.11191999999999998</v>
      </c>
      <c r="T62" s="23">
        <f t="shared" si="0"/>
        <v>0.33896000000000009</v>
      </c>
      <c r="V62" s="23">
        <f t="shared" si="0"/>
        <v>0.6811199999999995</v>
      </c>
      <c r="W62" s="23">
        <f t="shared" si="0"/>
        <v>0.14724000000000001</v>
      </c>
      <c r="X62" s="23">
        <f t="shared" si="0"/>
        <v>0.82418000000000036</v>
      </c>
      <c r="Y62" s="23">
        <f t="shared" si="0"/>
        <v>0.74671999999999983</v>
      </c>
      <c r="Z62" s="27">
        <f t="shared" si="0"/>
        <v>159.72</v>
      </c>
      <c r="AA62" s="27">
        <f t="shared" si="0"/>
        <v>10.9</v>
      </c>
      <c r="AB62" s="28">
        <f t="shared" si="0"/>
        <v>14.912000000000001</v>
      </c>
      <c r="AC62" s="23">
        <f t="shared" si="0"/>
        <v>0.70989999999999998</v>
      </c>
    </row>
    <row r="63" spans="1:31" ht="15" customHeight="1" x14ac:dyDescent="0.2">
      <c r="A63" s="22"/>
      <c r="B63" s="22" t="s">
        <v>39</v>
      </c>
      <c r="C63" s="24">
        <f t="shared" ref="C63:AC63" si="1">MAX(C12:C61)</f>
        <v>86.625</v>
      </c>
      <c r="D63" s="24">
        <f t="shared" si="1"/>
        <v>2.6190000000000002</v>
      </c>
      <c r="F63" s="25">
        <f t="shared" si="1"/>
        <v>45.96</v>
      </c>
      <c r="G63" s="25">
        <f t="shared" si="1"/>
        <v>42.86</v>
      </c>
      <c r="H63" s="25">
        <f t="shared" si="1"/>
        <v>43.05</v>
      </c>
      <c r="J63" s="23">
        <f t="shared" si="1"/>
        <v>0.95399999999999996</v>
      </c>
      <c r="K63" s="23">
        <f t="shared" si="1"/>
        <v>0.69599999999999995</v>
      </c>
      <c r="L63" s="23">
        <f t="shared" si="1"/>
        <v>0.97199999999999998</v>
      </c>
      <c r="N63" s="23">
        <f t="shared" si="1"/>
        <v>0.48199999999999998</v>
      </c>
      <c r="O63" s="26">
        <f t="shared" si="1"/>
        <v>454.9</v>
      </c>
      <c r="P63" s="23">
        <f t="shared" si="1"/>
        <v>0.79700000000000004</v>
      </c>
      <c r="R63" s="26">
        <f t="shared" si="1"/>
        <v>290</v>
      </c>
      <c r="S63" s="23">
        <f t="shared" si="1"/>
        <v>0.39400000000000002</v>
      </c>
      <c r="T63" s="23">
        <f t="shared" si="1"/>
        <v>0.52600000000000002</v>
      </c>
      <c r="V63" s="23">
        <f t="shared" si="1"/>
        <v>0.97699999999999998</v>
      </c>
      <c r="W63" s="23">
        <f t="shared" si="1"/>
        <v>0.19400000000000001</v>
      </c>
      <c r="X63" s="23">
        <f t="shared" si="1"/>
        <v>0.91300000000000003</v>
      </c>
      <c r="Y63" s="23">
        <f t="shared" si="1"/>
        <v>0.95799999999999996</v>
      </c>
      <c r="Z63" s="27">
        <f t="shared" si="1"/>
        <v>279</v>
      </c>
      <c r="AA63" s="27">
        <f t="shared" si="1"/>
        <v>44</v>
      </c>
      <c r="AB63" s="28">
        <f t="shared" si="1"/>
        <v>26.1</v>
      </c>
      <c r="AC63" s="23">
        <f t="shared" si="1"/>
        <v>0.82499999999999996</v>
      </c>
    </row>
    <row r="64" spans="1:31" ht="15" customHeight="1" x14ac:dyDescent="0.2">
      <c r="A64" s="22"/>
      <c r="B64" s="22" t="s">
        <v>40</v>
      </c>
      <c r="C64" s="24">
        <f t="shared" ref="C64:AC64" si="2">MIN(C12:C61)</f>
        <v>6.82</v>
      </c>
      <c r="D64" s="24">
        <f t="shared" si="2"/>
        <v>0.54200000000000004</v>
      </c>
      <c r="F64" s="25">
        <f t="shared" si="2"/>
        <v>7.37</v>
      </c>
      <c r="G64" s="25">
        <f t="shared" si="2"/>
        <v>1.95</v>
      </c>
      <c r="H64" s="25">
        <f t="shared" si="2"/>
        <v>8.51</v>
      </c>
      <c r="J64" s="23">
        <f t="shared" si="2"/>
        <v>0.13300000000000001</v>
      </c>
      <c r="K64" s="23">
        <f t="shared" si="2"/>
        <v>0.187</v>
      </c>
      <c r="L64" s="23">
        <f t="shared" si="2"/>
        <v>0.23200000000000001</v>
      </c>
      <c r="N64" s="23">
        <f t="shared" si="2"/>
        <v>0.153</v>
      </c>
      <c r="O64" s="26">
        <f t="shared" si="2"/>
        <v>68.7</v>
      </c>
      <c r="P64" s="23">
        <f t="shared" si="2"/>
        <v>0.40699999999999997</v>
      </c>
      <c r="R64" s="26">
        <f t="shared" si="2"/>
        <v>69.2</v>
      </c>
      <c r="S64" s="23">
        <f t="shared" si="2"/>
        <v>1.7000000000000001E-2</v>
      </c>
      <c r="T64" s="23">
        <f t="shared" si="2"/>
        <v>0.20100000000000001</v>
      </c>
      <c r="V64" s="23">
        <f t="shared" si="2"/>
        <v>0.46800000000000003</v>
      </c>
      <c r="W64" s="23">
        <f t="shared" si="2"/>
        <v>0.111</v>
      </c>
      <c r="X64" s="23">
        <f t="shared" si="2"/>
        <v>0.73699999999999999</v>
      </c>
      <c r="Y64" s="23">
        <f t="shared" si="2"/>
        <v>0.49</v>
      </c>
      <c r="Z64" s="27">
        <f t="shared" si="2"/>
        <v>62</v>
      </c>
      <c r="AA64" s="27">
        <f t="shared" si="2"/>
        <v>0</v>
      </c>
      <c r="AB64" s="28">
        <f t="shared" si="2"/>
        <v>5.4</v>
      </c>
      <c r="AC64" s="23">
        <f t="shared" si="2"/>
        <v>0.53</v>
      </c>
    </row>
    <row r="65" spans="1:43" ht="15" customHeight="1" x14ac:dyDescent="0.2">
      <c r="A65" s="22"/>
      <c r="B65" s="22" t="s">
        <v>41</v>
      </c>
      <c r="C65" s="24">
        <f t="shared" ref="C65:AC65" si="3">MEDIAN(C12:C61)</f>
        <v>28.153500000000001</v>
      </c>
      <c r="D65" s="24">
        <f t="shared" si="3"/>
        <v>1.2989999999999999</v>
      </c>
      <c r="F65" s="25">
        <f t="shared" si="3"/>
        <v>22</v>
      </c>
      <c r="G65" s="25">
        <f t="shared" si="3"/>
        <v>15.675000000000001</v>
      </c>
      <c r="H65" s="25">
        <f t="shared" si="3"/>
        <v>21.495000000000001</v>
      </c>
      <c r="J65" s="23">
        <f t="shared" si="3"/>
        <v>0.4975</v>
      </c>
      <c r="K65" s="23">
        <f t="shared" si="3"/>
        <v>0.34699999999999998</v>
      </c>
      <c r="L65" s="23">
        <f t="shared" si="3"/>
        <v>0.69750000000000001</v>
      </c>
      <c r="N65" s="23">
        <f t="shared" si="3"/>
        <v>0.34799999999999998</v>
      </c>
      <c r="O65" s="26">
        <f t="shared" si="3"/>
        <v>142.39999999999998</v>
      </c>
      <c r="P65" s="23">
        <f t="shared" si="3"/>
        <v>0.60349999999999993</v>
      </c>
      <c r="R65" s="26">
        <f t="shared" si="3"/>
        <v>145.69999999999999</v>
      </c>
      <c r="S65" s="23">
        <f t="shared" si="3"/>
        <v>0.10200000000000001</v>
      </c>
      <c r="T65" s="23">
        <f t="shared" si="3"/>
        <v>0.33100000000000002</v>
      </c>
      <c r="V65" s="23">
        <f t="shared" si="3"/>
        <v>0.67500000000000004</v>
      </c>
      <c r="W65" s="23">
        <f t="shared" si="3"/>
        <v>0.14649999999999999</v>
      </c>
      <c r="X65" s="23">
        <f t="shared" si="3"/>
        <v>0.83099999999999996</v>
      </c>
      <c r="Y65" s="23">
        <f t="shared" si="3"/>
        <v>0.747</v>
      </c>
      <c r="Z65" s="27">
        <f t="shared" si="3"/>
        <v>163</v>
      </c>
      <c r="AA65" s="27">
        <f t="shared" si="3"/>
        <v>6.5</v>
      </c>
      <c r="AB65" s="28">
        <f t="shared" si="3"/>
        <v>14.95</v>
      </c>
      <c r="AC65" s="23">
        <f t="shared" si="3"/>
        <v>0.71699999999999997</v>
      </c>
    </row>
    <row r="66" spans="1:43" s="33" customFormat="1" ht="76.5" x14ac:dyDescent="0.2">
      <c r="A66" s="29" t="s">
        <v>14</v>
      </c>
      <c r="B66" s="30"/>
      <c r="C66" s="29" t="s">
        <v>15</v>
      </c>
      <c r="D66" s="29" t="s">
        <v>16</v>
      </c>
      <c r="E66" s="30"/>
      <c r="F66" s="29" t="s">
        <v>17</v>
      </c>
      <c r="G66" s="29" t="s">
        <v>18</v>
      </c>
      <c r="H66" s="29" t="s">
        <v>19</v>
      </c>
      <c r="I66" s="30"/>
      <c r="J66" s="29" t="s">
        <v>20</v>
      </c>
      <c r="K66" s="29" t="s">
        <v>21</v>
      </c>
      <c r="L66" s="29" t="s">
        <v>22</v>
      </c>
      <c r="M66" s="30"/>
      <c r="N66" s="29" t="s">
        <v>23</v>
      </c>
      <c r="O66" s="29" t="s">
        <v>24</v>
      </c>
      <c r="P66" s="29" t="s">
        <v>25</v>
      </c>
      <c r="Q66" s="30"/>
      <c r="R66" s="29" t="s">
        <v>26</v>
      </c>
      <c r="S66" s="29" t="s">
        <v>27</v>
      </c>
      <c r="T66" s="29" t="s">
        <v>28</v>
      </c>
      <c r="U66" s="30"/>
      <c r="V66" s="29" t="s">
        <v>29</v>
      </c>
      <c r="W66" s="29" t="s">
        <v>30</v>
      </c>
      <c r="X66" s="31" t="s">
        <v>31</v>
      </c>
      <c r="Y66" s="31" t="s">
        <v>32</v>
      </c>
      <c r="Z66" s="29" t="s">
        <v>33</v>
      </c>
      <c r="AA66" s="29" t="s">
        <v>34</v>
      </c>
      <c r="AB66" s="29" t="s">
        <v>35</v>
      </c>
      <c r="AC66" s="29" t="s">
        <v>36</v>
      </c>
      <c r="AD66" s="30"/>
      <c r="AE66" s="32"/>
    </row>
    <row r="67" spans="1:43" ht="15" customHeight="1" x14ac:dyDescent="0.2"/>
    <row r="68" spans="1:43" ht="15" customHeight="1" x14ac:dyDescent="0.2">
      <c r="A68" s="2"/>
      <c r="B68" s="3"/>
      <c r="C68" s="35" t="s">
        <v>8</v>
      </c>
      <c r="D68" s="35"/>
      <c r="F68" s="35" t="s">
        <v>9</v>
      </c>
      <c r="G68" s="35"/>
      <c r="H68" s="35"/>
      <c r="J68" s="35" t="s">
        <v>10</v>
      </c>
      <c r="K68" s="35"/>
      <c r="L68" s="35"/>
      <c r="N68" s="36" t="s">
        <v>11</v>
      </c>
      <c r="O68" s="36"/>
      <c r="P68" s="36"/>
      <c r="R68" s="35" t="s">
        <v>12</v>
      </c>
      <c r="S68" s="35"/>
      <c r="T68" s="35"/>
      <c r="V68" s="35" t="s">
        <v>13</v>
      </c>
      <c r="W68" s="35"/>
      <c r="X68" s="35"/>
      <c r="Y68" s="35"/>
      <c r="Z68" s="35"/>
      <c r="AA68" s="35"/>
      <c r="AB68" s="35"/>
      <c r="AC68" s="35"/>
    </row>
    <row r="69" spans="1:43" ht="15" customHeight="1" x14ac:dyDescent="0.2">
      <c r="A69" s="2"/>
      <c r="B69" s="3"/>
      <c r="C69" s="35"/>
      <c r="D69" s="35"/>
      <c r="F69" s="35"/>
      <c r="G69" s="35"/>
      <c r="H69" s="35"/>
      <c r="J69" s="35"/>
      <c r="K69" s="35"/>
      <c r="L69" s="35"/>
      <c r="N69" s="36"/>
      <c r="O69" s="36"/>
      <c r="P69" s="36"/>
      <c r="R69" s="35"/>
      <c r="S69" s="35"/>
      <c r="T69" s="35"/>
      <c r="V69" s="35"/>
      <c r="W69" s="35"/>
      <c r="X69" s="35"/>
      <c r="Y69" s="35"/>
      <c r="Z69" s="35"/>
      <c r="AA69" s="35"/>
      <c r="AB69" s="35"/>
      <c r="AC69" s="35"/>
    </row>
    <row r="72" spans="1:43" ht="15" customHeight="1" x14ac:dyDescent="0.2">
      <c r="A72" s="2"/>
      <c r="C72" s="5"/>
      <c r="D72" s="34"/>
      <c r="E72" s="34"/>
      <c r="F72" s="34"/>
      <c r="G72" s="34"/>
      <c r="H72" s="5"/>
      <c r="I72" s="5"/>
      <c r="J72" s="34" t="s">
        <v>3</v>
      </c>
      <c r="K72" s="34"/>
      <c r="L72" s="34"/>
      <c r="M72" s="34"/>
      <c r="N72" s="34"/>
      <c r="O72" s="34"/>
      <c r="P72" s="34"/>
      <c r="Q72" s="34"/>
      <c r="R72" s="34"/>
      <c r="S72" s="5"/>
      <c r="T72" s="5"/>
      <c r="U72" s="34" t="s">
        <v>3</v>
      </c>
      <c r="V72" s="34"/>
      <c r="W72" s="34"/>
      <c r="X72" s="34"/>
      <c r="Y72" s="34"/>
      <c r="Z72" s="34"/>
      <c r="AA72" s="34"/>
      <c r="AB72" s="34"/>
      <c r="AC72" s="34"/>
      <c r="AD72" s="5"/>
      <c r="AE72" s="34"/>
      <c r="AF72" s="34"/>
      <c r="AG72" s="5"/>
      <c r="AH72" s="5"/>
      <c r="AI72" s="34" t="s">
        <v>3</v>
      </c>
      <c r="AJ72" s="34"/>
      <c r="AK72" s="34"/>
      <c r="AL72" s="34"/>
      <c r="AM72" s="34"/>
      <c r="AN72" s="34"/>
      <c r="AO72" s="34"/>
      <c r="AP72" s="34"/>
      <c r="AQ72" s="34"/>
    </row>
    <row r="73" spans="1:43" ht="15" customHeight="1" x14ac:dyDescent="0.2">
      <c r="A73" s="2"/>
      <c r="B73" s="3"/>
      <c r="D73" s="34"/>
      <c r="E73" s="34"/>
      <c r="F73" s="34"/>
      <c r="G73" s="34"/>
      <c r="H73" s="3"/>
      <c r="I73" s="3"/>
      <c r="J73" s="34"/>
      <c r="K73" s="34"/>
      <c r="L73" s="34"/>
      <c r="M73" s="34"/>
      <c r="N73" s="34"/>
      <c r="O73" s="34"/>
      <c r="P73" s="34"/>
      <c r="Q73" s="34"/>
      <c r="R73" s="34"/>
      <c r="U73" s="34"/>
      <c r="V73" s="34"/>
      <c r="W73" s="34"/>
      <c r="X73" s="34"/>
      <c r="Y73" s="34"/>
      <c r="Z73" s="34"/>
      <c r="AA73" s="34"/>
      <c r="AB73" s="34"/>
      <c r="AC73" s="34"/>
      <c r="AE73" s="34"/>
      <c r="AF73" s="34"/>
      <c r="AI73" s="34"/>
      <c r="AJ73" s="34"/>
      <c r="AK73" s="34"/>
      <c r="AL73" s="34"/>
      <c r="AM73" s="34"/>
      <c r="AN73" s="34"/>
      <c r="AO73" s="34"/>
      <c r="AP73" s="34"/>
      <c r="AQ73" s="34"/>
    </row>
  </sheetData>
  <mergeCells count="22">
    <mergeCell ref="D4:G5"/>
    <mergeCell ref="J4:R5"/>
    <mergeCell ref="U4:AC5"/>
    <mergeCell ref="AE4:AF5"/>
    <mergeCell ref="AI4:AQ5"/>
    <mergeCell ref="R8:T9"/>
    <mergeCell ref="V8:AC9"/>
    <mergeCell ref="C68:D69"/>
    <mergeCell ref="F68:H69"/>
    <mergeCell ref="J68:L69"/>
    <mergeCell ref="N68:P69"/>
    <mergeCell ref="R68:T69"/>
    <mergeCell ref="V68:AC69"/>
    <mergeCell ref="C8:D9"/>
    <mergeCell ref="F8:H9"/>
    <mergeCell ref="J8:L9"/>
    <mergeCell ref="N8:P9"/>
    <mergeCell ref="D72:G73"/>
    <mergeCell ref="J72:R73"/>
    <mergeCell ref="U72:AC73"/>
    <mergeCell ref="AE72:AF73"/>
    <mergeCell ref="AI72:AQ73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Call Center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Call Center Benchmarking Data from MetricNet</dc:title>
  <dc:subject>Call Center Benchmarking Data</dc:subject>
  <dc:creator>MetricNet, LLC</dc:creator>
  <cp:lastModifiedBy>Angela Irizarry</cp:lastModifiedBy>
  <dcterms:created xsi:type="dcterms:W3CDTF">2017-05-15T00:08:21Z</dcterms:created>
  <dcterms:modified xsi:type="dcterms:W3CDTF">2023-06-19T15:07:33Z</dcterms:modified>
  <cp:category>Call Center Benchmarking Data</cp:category>
</cp:coreProperties>
</file>