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338EAD2B-25CF-47DD-A228-6D7D854CF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Service Desk Data" sheetId="1" r:id="rId1"/>
  </sheets>
  <externalReferences>
    <externalReference r:id="rId2"/>
    <externalReference r:id="rId3"/>
  </externalReferences>
  <definedNames>
    <definedName name="Approved">[1]Sheet4!$B$5:$B$6</definedName>
    <definedName name="Client_Loyalty_Query" localSheetId="0">#REF!</definedName>
    <definedName name="Client_Loyalty_Query">#REF!</definedName>
    <definedName name="Minchart1">[2]Formulas!$U$2:$U$13</definedName>
    <definedName name="qry_GMOL24b_Reports" localSheetId="0">#REF!</definedName>
    <definedName name="qry_GMOL24b_Reports">#REF!</definedName>
    <definedName name="rngAllLists">[2]Formulas!$C$59:$G$217</definedName>
    <definedName name="rngChart2Area">'[2]Monthly Data'!$I$4:$P$16</definedName>
    <definedName name="rngChart2Fld1">'[2]Monthly Data'!$I$4</definedName>
    <definedName name="rngChart2MinBar">[2]Formulas!$E$19</definedName>
    <definedName name="rngChart2Series1Name">'[2]Monthly Data'!$J$4</definedName>
    <definedName name="rngChart2Series1Values">'[2]Monthly Data'!$J$5:$J$16</definedName>
    <definedName name="rngChart2Series2Name">'[2]Monthly Data'!$K$4</definedName>
    <definedName name="rngChart2Series2Values">'[2]Monthly Data'!$K$5:$K$16</definedName>
    <definedName name="rngChart2Series3Name">'[2]Monthly Data'!$L$4</definedName>
    <definedName name="rngChart2Series3Values">'[2]Monthly Data'!$L$5:$L$16</definedName>
    <definedName name="rngChart2Series4Name">'[2]Monthly Data'!$O$4</definedName>
    <definedName name="rngChart2Series4Values">'[2]Monthly Data'!$O$5:$O$16</definedName>
    <definedName name="rngChart2Series5Name">'[2]Monthly Data'!$P$4</definedName>
    <definedName name="rngChart2Series5Values">'[2]Monthly Data'!$P$5:$P$16</definedName>
    <definedName name="rngChart2Series6Name">'[2]Monthly Data'!$N$4</definedName>
    <definedName name="rngChart2Series6Values">'[2]Monthly Data'!$N$5:$N$16</definedName>
    <definedName name="rngChart2XaxisLabels">'[2]Monthly Data'!$I$5:$I$16</definedName>
    <definedName name="rngChart2XAxisName">'[2]Monthly Data'!$I$4</definedName>
    <definedName name="rngChartTitle1">[2]Formulas!$E$6</definedName>
    <definedName name="rngChartTitle2">[2]Formulas!$E$7</definedName>
    <definedName name="rngChartTitle3">[2]Formulas!$E$8</definedName>
    <definedName name="rngChartTitle4">[2]Formulas!$E$9</definedName>
    <definedName name="rngCrit1">[2]Formulas!$C$33:$C$34</definedName>
    <definedName name="rngData">'[2]Monthly Data'!$B$4:$E$16</definedName>
    <definedName name="rngData2">'[2]Monthly Data'!$B$4:$E$16</definedName>
    <definedName name="rngData2Fld1">'[2]Monthly Data'!$B$4</definedName>
    <definedName name="rngData2Top">'[2]Monthly Data'!$B$5</definedName>
    <definedName name="rngData2Unacceptables">'[2]Monthly Data'!$L$4:$S$16</definedName>
    <definedName name="rngDataMonth">'[2]Monthly Data'!$B$5:$B$16</definedName>
    <definedName name="rngDSum2">[2]Formulas!$E$15</definedName>
    <definedName name="rngDSum2Den">[2]Formulas!$E$16</definedName>
    <definedName name="rngEnterpriseLink">[2]Formulas!$E$4</definedName>
    <definedName name="rngFirstEnterprise">[2]Formulas!$C$59</definedName>
    <definedName name="rngFirstGroup">[2]Formulas!$E$59</definedName>
    <definedName name="rngFirstTier">[2]Formulas!$I$59</definedName>
    <definedName name="rngFirstType">[2]Formulas!$G$59</definedName>
    <definedName name="rngFld1">[2]Formulas!$C$58</definedName>
    <definedName name="rngFld2">[2]Formulas!$E$58</definedName>
    <definedName name="rngFld3">[2]Formulas!$G$58</definedName>
    <definedName name="rngFld4">[2]Formulas!$I$58</definedName>
    <definedName name="rngGroupIndex">[2]Formulas!$E$5</definedName>
    <definedName name="rngGroupLink">[2]Formulas!$E$2</definedName>
    <definedName name="rngGroupList">[2]Formulas!$B$3:$B$20</definedName>
    <definedName name="rngHome2" localSheetId="0">#REF!</definedName>
    <definedName name="rngHome2">#REF!</definedName>
    <definedName name="rngIndex1">[2]Formulas!$C$56</definedName>
    <definedName name="rngIndex2">[2]Formulas!$E$56</definedName>
    <definedName name="rngIndex3">[2]Formulas!$G$56</definedName>
    <definedName name="rngIndex4">[2]Formulas!$I$56</definedName>
    <definedName name="rngLines">[2]Formulas!$E$18</definedName>
    <definedName name="rngLink1">[2]Formulas!$C$53</definedName>
    <definedName name="rngLink2">[2]Formulas!$E$53</definedName>
    <definedName name="rngLink3">[2]Formulas!$G$53</definedName>
    <definedName name="rngLink4">[2]Formulas!$I$53</definedName>
    <definedName name="rngList1">[2]Formulas!$C$59:$C$63</definedName>
    <definedName name="rngList2">[2]Formulas!$E$59:$E$64</definedName>
    <definedName name="rngList3">[2]Formulas!$G$59:$G$60</definedName>
    <definedName name="rngList4">[2]Formulas!$I$59:$I$60</definedName>
    <definedName name="rngMaxMonth">[2]Formulas!$E$30</definedName>
    <definedName name="rngMaxyear">[2]Formulas!$E$29</definedName>
    <definedName name="rngMinMonth">[2]Formulas!$E$13</definedName>
    <definedName name="rngminvaluechart1">[2]Formulas!$U$15</definedName>
    <definedName name="rngMinYear">[2]Formulas!$E$12</definedName>
    <definedName name="rngMonthlyMinValue">[2]Formulas!$E$28</definedName>
    <definedName name="rngSelectedExpected">[2]Formulas!$E$10</definedName>
    <definedName name="rngSelectedMinimum">[2]Formulas!$E$11</definedName>
    <definedName name="rngTypeLink">[2]Formulas!$E$3</definedName>
    <definedName name="rngxaxis">[2]Formulas!$E$14</definedName>
    <definedName name="rngXAxisVLookup">[2]Formulas!$L$1:$M$12</definedName>
    <definedName name="rngYScaleCrit">[2]Formulas!$E$24:$F$25</definedName>
    <definedName name="rngYScaleLowerLimit">[2]Formulas!$E$17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4" i="1"/>
  <c r="G64" i="1"/>
  <c r="F64" i="1"/>
  <c r="E64" i="1"/>
  <c r="D64" i="1"/>
  <c r="C64" i="1"/>
  <c r="H63" i="1"/>
  <c r="G63" i="1"/>
  <c r="F63" i="1"/>
  <c r="E63" i="1"/>
  <c r="D63" i="1"/>
  <c r="C63" i="1"/>
  <c r="H62" i="1"/>
  <c r="G62" i="1"/>
  <c r="F62" i="1"/>
  <c r="E62" i="1"/>
  <c r="D62" i="1"/>
  <c r="C62" i="1"/>
</calcChain>
</file>

<file path=xl/sharedStrings.xml><?xml version="1.0" encoding="utf-8"?>
<sst xmlns="http://schemas.openxmlformats.org/spreadsheetml/2006/main" count="38" uniqueCount="29">
  <si>
    <t>Benchmark:</t>
  </si>
  <si>
    <t>Insourced Level 1 Service Desk</t>
  </si>
  <si>
    <t>Geography:</t>
  </si>
  <si>
    <t>United States</t>
  </si>
  <si>
    <t>Vertical Market:</t>
  </si>
  <si>
    <t>Sample Data</t>
  </si>
  <si>
    <t>Process:</t>
  </si>
  <si>
    <t>Technical Support</t>
  </si>
  <si>
    <t>COST</t>
  </si>
  <si>
    <t>VOICE QUALITY</t>
  </si>
  <si>
    <t>VOICE PRODUCTIVITY</t>
  </si>
  <si>
    <t>VOICE SLA</t>
  </si>
  <si>
    <t>Data Record</t>
  </si>
  <si>
    <t>Average Cost per Voice Contact</t>
  </si>
  <si>
    <t>Voice Customer Satisfaction</t>
  </si>
  <si>
    <t>Net First Contact Resolution Rate</t>
  </si>
  <si>
    <t>Average Speed of Answer (seconds)</t>
  </si>
  <si>
    <t>Average</t>
  </si>
  <si>
    <t>Max</t>
  </si>
  <si>
    <t>Min</t>
  </si>
  <si>
    <t>Median</t>
  </si>
  <si>
    <t>Sample Only.  Data is Not Accurate!</t>
  </si>
  <si>
    <t>Sample Service Desk Benchmarking Data</t>
  </si>
  <si>
    <t>Voice Analyst Utilization</t>
  </si>
  <si>
    <t>Analyst Job Satisfaction</t>
  </si>
  <si>
    <t>QUALITY</t>
  </si>
  <si>
    <t>PRODUCTIVITY</t>
  </si>
  <si>
    <t>SLA</t>
  </si>
  <si>
    <t>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</si>
</sst>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7" formatCode="#,##0.0"/>
  </numFmts>
  <fonts count="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4" borderId="1" xfId="0" quotePrefix="1" applyFill="1" applyBorder="1" applyAlignment="1">
      <alignment horizontal="center"/>
    </xf>
    <xf numFmtId="164" fontId="0" fillId="0" borderId="2" xfId="0" applyNumberFormat="1" applyBorder="1"/>
    <xf numFmtId="164" fontId="0" fillId="4" borderId="1" xfId="0" applyNumberFormat="1" applyFill="1" applyBorder="1"/>
    <xf numFmtId="165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5" fontId="0" fillId="3" borderId="1" xfId="0" applyNumberFormat="1" applyFill="1" applyBorder="1"/>
    <xf numFmtId="167" fontId="0" fillId="3" borderId="1" xfId="0" applyNumberFormat="1" applyFill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coe.eds.com/eRoomReq/Files/EDS0011/gsd/0_fa69/GM%20Transition%202006%20Phon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porting\GMOL%20Contract%20Metrics\Monthly%20Reports\2004-02%20February%20Data\Charts\OL2KContract\Updated%20Charts\OL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/>
          <cell r="L5"/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/>
          <cell r="L6"/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/>
          <cell r="L7"/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/>
          <cell r="L8"/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/>
          <cell r="L9"/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/>
          <cell r="L10"/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/>
          <cell r="L11"/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/>
          <cell r="L12"/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/>
          <cell r="L13"/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/>
          <cell r="L14"/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/>
          <cell r="L15"/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/>
          <cell r="L16"/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/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/>
        </row>
        <row r="11">
          <cell r="E11">
            <v>0.9</v>
          </cell>
          <cell r="U11"/>
        </row>
        <row r="12">
          <cell r="E12">
            <v>37681</v>
          </cell>
          <cell r="U12"/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Normal="100" workbookViewId="0">
      <selection activeCell="J14" sqref="J14"/>
    </sheetView>
  </sheetViews>
  <sheetFormatPr defaultColWidth="10.7109375" defaultRowHeight="12.75" x14ac:dyDescent="0.2"/>
  <cols>
    <col min="1" max="1" width="16.7109375" customWidth="1"/>
    <col min="2" max="2" width="12.7109375" customWidth="1"/>
    <col min="3" max="8" width="30.7109375" customWidth="1"/>
  </cols>
  <sheetData>
    <row r="1" spans="1:9" ht="15" customHeight="1" x14ac:dyDescent="0.25">
      <c r="A1" s="1" t="s">
        <v>22</v>
      </c>
    </row>
    <row r="2" spans="1:9" ht="15" customHeight="1" x14ac:dyDescent="0.2"/>
    <row r="3" spans="1:9" ht="15" customHeight="1" x14ac:dyDescent="0.2">
      <c r="A3" s="2" t="s">
        <v>0</v>
      </c>
      <c r="B3" s="3" t="s">
        <v>1</v>
      </c>
    </row>
    <row r="4" spans="1:9" ht="15" customHeight="1" x14ac:dyDescent="0.2">
      <c r="A4" s="2" t="s">
        <v>2</v>
      </c>
      <c r="B4" t="s">
        <v>3</v>
      </c>
      <c r="C4" s="21" t="s">
        <v>21</v>
      </c>
      <c r="D4" s="21"/>
      <c r="E4" s="21"/>
      <c r="F4" s="21"/>
      <c r="G4" s="21"/>
      <c r="H4" s="21"/>
      <c r="I4" s="21"/>
    </row>
    <row r="5" spans="1:9" ht="15" customHeight="1" x14ac:dyDescent="0.2">
      <c r="A5" s="2" t="s">
        <v>4</v>
      </c>
      <c r="B5" s="3" t="s">
        <v>5</v>
      </c>
      <c r="C5" s="21"/>
      <c r="D5" s="21"/>
      <c r="E5" s="21"/>
      <c r="F5" s="21"/>
      <c r="G5" s="21"/>
      <c r="H5" s="21"/>
      <c r="I5" s="21"/>
    </row>
    <row r="6" spans="1:9" ht="15" customHeight="1" x14ac:dyDescent="0.2">
      <c r="A6" s="2" t="s">
        <v>6</v>
      </c>
      <c r="B6" s="3" t="s">
        <v>7</v>
      </c>
      <c r="C6" s="3"/>
    </row>
    <row r="7" spans="1:9" ht="15" customHeight="1" x14ac:dyDescent="0.2">
      <c r="A7" s="2"/>
      <c r="B7" s="3"/>
      <c r="C7" s="3"/>
    </row>
    <row r="8" spans="1:9" ht="15" customHeight="1" x14ac:dyDescent="0.2">
      <c r="A8" s="2"/>
      <c r="B8" s="3"/>
      <c r="C8" s="19" t="s">
        <v>8</v>
      </c>
      <c r="D8" s="19" t="s">
        <v>25</v>
      </c>
      <c r="E8" s="19"/>
      <c r="F8" s="20" t="s">
        <v>26</v>
      </c>
      <c r="G8" s="19" t="s">
        <v>27</v>
      </c>
      <c r="H8" s="19" t="s">
        <v>28</v>
      </c>
    </row>
    <row r="9" spans="1:9" ht="15" customHeight="1" x14ac:dyDescent="0.2">
      <c r="A9" s="2"/>
      <c r="B9" s="3"/>
      <c r="C9" s="19"/>
      <c r="D9" s="19"/>
      <c r="E9" s="19"/>
      <c r="F9" s="20"/>
      <c r="G9" s="19"/>
      <c r="H9" s="19"/>
    </row>
    <row r="10" spans="1:9" ht="15" customHeight="1" x14ac:dyDescent="0.2">
      <c r="A10" s="3"/>
      <c r="B10" s="4"/>
      <c r="C10" s="4"/>
      <c r="D10" s="4"/>
      <c r="E10" s="4"/>
      <c r="F10" s="4"/>
      <c r="G10" s="4"/>
      <c r="H10" s="4"/>
    </row>
    <row r="11" spans="1:9" ht="25.5" x14ac:dyDescent="0.2">
      <c r="A11" s="5" t="s">
        <v>12</v>
      </c>
      <c r="B11" s="6"/>
      <c r="C11" s="5" t="s">
        <v>13</v>
      </c>
      <c r="D11" s="5" t="s">
        <v>14</v>
      </c>
      <c r="E11" s="5" t="s">
        <v>15</v>
      </c>
      <c r="F11" s="5" t="s">
        <v>23</v>
      </c>
      <c r="G11" s="5" t="s">
        <v>16</v>
      </c>
      <c r="H11" s="5" t="s">
        <v>24</v>
      </c>
    </row>
    <row r="12" spans="1:9" ht="15" customHeight="1" x14ac:dyDescent="0.2">
      <c r="A12" s="7">
        <v>1</v>
      </c>
      <c r="B12" s="8"/>
      <c r="C12" s="10">
        <v>57.738</v>
      </c>
      <c r="D12" s="9">
        <v>0.28699999999999998</v>
      </c>
      <c r="E12" s="9">
        <v>0.434</v>
      </c>
      <c r="F12" s="9">
        <v>0.05</v>
      </c>
      <c r="G12" s="11">
        <v>128.5</v>
      </c>
      <c r="H12" s="9">
        <v>0.79400000000000004</v>
      </c>
    </row>
    <row r="13" spans="1:9" ht="15" customHeight="1" x14ac:dyDescent="0.2">
      <c r="A13" s="7">
        <v>2</v>
      </c>
      <c r="B13" s="8"/>
      <c r="C13" s="10">
        <v>26.382999999999999</v>
      </c>
      <c r="D13" s="9">
        <v>0.24</v>
      </c>
      <c r="E13" s="9">
        <v>0.38900000000000001</v>
      </c>
      <c r="F13" s="9">
        <v>0.128</v>
      </c>
      <c r="G13" s="11">
        <v>229.9</v>
      </c>
      <c r="H13" s="9">
        <v>0.86</v>
      </c>
    </row>
    <row r="14" spans="1:9" ht="15" customHeight="1" x14ac:dyDescent="0.2">
      <c r="A14" s="7">
        <v>3</v>
      </c>
      <c r="B14" s="8"/>
      <c r="C14" s="10">
        <v>29.5</v>
      </c>
      <c r="D14" s="9">
        <v>0.46300000000000002</v>
      </c>
      <c r="E14" s="9">
        <v>0.42</v>
      </c>
      <c r="F14" s="9">
        <v>9.6000000000000002E-2</v>
      </c>
      <c r="G14" s="11">
        <v>142.1</v>
      </c>
      <c r="H14" s="9">
        <v>0.80500000000000005</v>
      </c>
    </row>
    <row r="15" spans="1:9" ht="15" customHeight="1" x14ac:dyDescent="0.2">
      <c r="A15" s="7">
        <v>4</v>
      </c>
      <c r="B15" s="8"/>
      <c r="C15" s="10">
        <v>6.1829999999999998</v>
      </c>
      <c r="D15" s="9">
        <v>0.27600000000000002</v>
      </c>
      <c r="E15" s="9">
        <v>0.32500000000000001</v>
      </c>
      <c r="F15" s="9">
        <v>0.17899999999999999</v>
      </c>
      <c r="G15" s="11">
        <v>170.3</v>
      </c>
      <c r="H15" s="9">
        <v>0.82699999999999996</v>
      </c>
    </row>
    <row r="16" spans="1:9" ht="15" customHeight="1" x14ac:dyDescent="0.2">
      <c r="A16" s="7">
        <v>5</v>
      </c>
      <c r="B16" s="8"/>
      <c r="C16" s="10">
        <v>20.05</v>
      </c>
      <c r="D16" s="9">
        <v>0.498</v>
      </c>
      <c r="E16" s="9">
        <v>0.41099999999999998</v>
      </c>
      <c r="F16" s="9">
        <v>0.1</v>
      </c>
      <c r="G16" s="11">
        <v>101.6</v>
      </c>
      <c r="H16" s="9">
        <v>0.84799999999999998</v>
      </c>
    </row>
    <row r="17" spans="1:8" ht="15" customHeight="1" x14ac:dyDescent="0.2">
      <c r="A17" s="7">
        <v>6</v>
      </c>
      <c r="B17" s="8"/>
      <c r="C17" s="10">
        <v>35.088999999999999</v>
      </c>
      <c r="D17" s="9">
        <v>0.60499999999999998</v>
      </c>
      <c r="E17" s="9">
        <v>0.41899999999999998</v>
      </c>
      <c r="F17" s="9">
        <v>0.107</v>
      </c>
      <c r="G17" s="11">
        <v>177</v>
      </c>
      <c r="H17" s="9">
        <v>0.73899999999999999</v>
      </c>
    </row>
    <row r="18" spans="1:8" ht="15" customHeight="1" x14ac:dyDescent="0.2">
      <c r="A18" s="7">
        <v>7</v>
      </c>
      <c r="B18" s="8"/>
      <c r="C18" s="10">
        <v>21.530999999999999</v>
      </c>
      <c r="D18" s="9">
        <v>0.16800000000000001</v>
      </c>
      <c r="E18" s="9">
        <v>0.379</v>
      </c>
      <c r="F18" s="9">
        <v>9.8000000000000004E-2</v>
      </c>
      <c r="G18" s="11">
        <v>228.9</v>
      </c>
      <c r="H18" s="9">
        <v>0.84399999999999997</v>
      </c>
    </row>
    <row r="19" spans="1:8" ht="15" customHeight="1" x14ac:dyDescent="0.2">
      <c r="A19" s="7">
        <v>8</v>
      </c>
      <c r="B19" s="8"/>
      <c r="C19" s="10">
        <v>18.015000000000001</v>
      </c>
      <c r="D19" s="9">
        <v>0.80900000000000005</v>
      </c>
      <c r="E19" s="9">
        <v>0.34399999999999997</v>
      </c>
      <c r="F19" s="9">
        <v>0.114</v>
      </c>
      <c r="G19" s="11">
        <v>214.8</v>
      </c>
      <c r="H19" s="9">
        <v>0.82499999999999996</v>
      </c>
    </row>
    <row r="20" spans="1:8" ht="15" customHeight="1" x14ac:dyDescent="0.2">
      <c r="A20" s="7">
        <v>9</v>
      </c>
      <c r="B20" s="8"/>
      <c r="C20" s="10">
        <v>19.231000000000002</v>
      </c>
      <c r="D20" s="9">
        <v>0.246</v>
      </c>
      <c r="E20" s="9">
        <v>0.434</v>
      </c>
      <c r="F20" s="9">
        <v>0.124</v>
      </c>
      <c r="G20" s="11">
        <v>226.8</v>
      </c>
      <c r="H20" s="9">
        <v>0.81499999999999995</v>
      </c>
    </row>
    <row r="21" spans="1:8" ht="15" customHeight="1" x14ac:dyDescent="0.2">
      <c r="A21" s="7">
        <v>10</v>
      </c>
      <c r="B21" s="8"/>
      <c r="C21" s="10">
        <v>36.406999999999996</v>
      </c>
      <c r="D21" s="9">
        <v>0.623</v>
      </c>
      <c r="E21" s="9">
        <v>0.441</v>
      </c>
      <c r="F21" s="9">
        <v>8.4000000000000005E-2</v>
      </c>
      <c r="G21" s="11">
        <v>83.5</v>
      </c>
      <c r="H21" s="9">
        <v>0.874</v>
      </c>
    </row>
    <row r="22" spans="1:8" ht="15" customHeight="1" x14ac:dyDescent="0.2">
      <c r="A22" s="7">
        <v>11</v>
      </c>
      <c r="B22" s="8"/>
      <c r="C22" s="10">
        <v>70.11</v>
      </c>
      <c r="D22" s="9">
        <v>0.307</v>
      </c>
      <c r="E22" s="9">
        <v>0.49199999999999999</v>
      </c>
      <c r="F22" s="9">
        <v>7.3999999999999996E-2</v>
      </c>
      <c r="G22" s="11">
        <v>164.1</v>
      </c>
      <c r="H22" s="9">
        <v>0.83799999999999997</v>
      </c>
    </row>
    <row r="23" spans="1:8" ht="15" customHeight="1" x14ac:dyDescent="0.2">
      <c r="A23" s="7">
        <v>12</v>
      </c>
      <c r="B23" s="8"/>
      <c r="C23" s="10">
        <v>41.006999999999998</v>
      </c>
      <c r="D23" s="9">
        <v>0.59899999999999998</v>
      </c>
      <c r="E23" s="9">
        <v>0.51500000000000001</v>
      </c>
      <c r="F23" s="9">
        <v>7.1999999999999995E-2</v>
      </c>
      <c r="G23" s="11">
        <v>133.9</v>
      </c>
      <c r="H23" s="9">
        <v>0.82699999999999996</v>
      </c>
    </row>
    <row r="24" spans="1:8" ht="15" customHeight="1" x14ac:dyDescent="0.2">
      <c r="A24" s="7">
        <v>13</v>
      </c>
      <c r="B24" s="8"/>
      <c r="C24" s="10">
        <v>23.49</v>
      </c>
      <c r="D24" s="9">
        <v>0.192</v>
      </c>
      <c r="E24" s="9">
        <v>0.39300000000000002</v>
      </c>
      <c r="F24" s="9">
        <v>0.128</v>
      </c>
      <c r="G24" s="11">
        <v>107.4</v>
      </c>
      <c r="H24" s="9">
        <v>0.77700000000000002</v>
      </c>
    </row>
    <row r="25" spans="1:8" ht="15" customHeight="1" x14ac:dyDescent="0.2">
      <c r="A25" s="7">
        <v>14</v>
      </c>
      <c r="B25" s="8"/>
      <c r="C25" s="10">
        <v>31.645</v>
      </c>
      <c r="D25" s="9">
        <v>0.505</v>
      </c>
      <c r="E25" s="9">
        <v>0.45500000000000002</v>
      </c>
      <c r="F25" s="9">
        <v>0.108</v>
      </c>
      <c r="G25" s="11">
        <v>378.6</v>
      </c>
      <c r="H25" s="9">
        <v>0.85099999999999998</v>
      </c>
    </row>
    <row r="26" spans="1:8" ht="15" customHeight="1" x14ac:dyDescent="0.2">
      <c r="A26" s="7">
        <v>15</v>
      </c>
      <c r="B26" s="8"/>
      <c r="C26" s="10">
        <v>66.495999999999995</v>
      </c>
      <c r="D26" s="9">
        <v>0.39700000000000002</v>
      </c>
      <c r="E26" s="9">
        <v>0.55000000000000004</v>
      </c>
      <c r="F26" s="9">
        <v>7.0999999999999994E-2</v>
      </c>
      <c r="G26" s="11">
        <v>134.69999999999999</v>
      </c>
      <c r="H26" s="9">
        <v>0.81899999999999995</v>
      </c>
    </row>
    <row r="27" spans="1:8" ht="15" customHeight="1" x14ac:dyDescent="0.2">
      <c r="A27" s="7">
        <v>16</v>
      </c>
      <c r="B27" s="8"/>
      <c r="C27" s="10">
        <v>78.427000000000007</v>
      </c>
      <c r="D27" s="9">
        <v>0.43</v>
      </c>
      <c r="E27" s="9">
        <v>0.59699999999999998</v>
      </c>
      <c r="F27" s="9">
        <v>7.8E-2</v>
      </c>
      <c r="G27" s="11">
        <v>193.3</v>
      </c>
      <c r="H27" s="9">
        <v>0.83</v>
      </c>
    </row>
    <row r="28" spans="1:8" ht="15" customHeight="1" x14ac:dyDescent="0.2">
      <c r="A28" s="7">
        <v>17</v>
      </c>
      <c r="B28" s="8"/>
      <c r="C28" s="10">
        <v>13.997</v>
      </c>
      <c r="D28" s="9">
        <v>0.32700000000000001</v>
      </c>
      <c r="E28" s="9">
        <v>0.41099999999999998</v>
      </c>
      <c r="F28" s="9">
        <v>0.114</v>
      </c>
      <c r="G28" s="11">
        <v>293.3</v>
      </c>
      <c r="H28" s="9">
        <v>0.86199999999999999</v>
      </c>
    </row>
    <row r="29" spans="1:8" ht="15" customHeight="1" x14ac:dyDescent="0.2">
      <c r="A29" s="7">
        <v>18</v>
      </c>
      <c r="B29" s="8"/>
      <c r="C29" s="10">
        <v>24.352</v>
      </c>
      <c r="D29" s="9">
        <v>0.96399999999999997</v>
      </c>
      <c r="E29" s="9">
        <v>0.46</v>
      </c>
      <c r="F29" s="9">
        <v>9.9000000000000005E-2</v>
      </c>
      <c r="G29" s="11">
        <v>188.5</v>
      </c>
      <c r="H29" s="9">
        <v>0.73399999999999999</v>
      </c>
    </row>
    <row r="30" spans="1:8" ht="15" customHeight="1" x14ac:dyDescent="0.2">
      <c r="A30" s="7">
        <v>19</v>
      </c>
      <c r="B30" s="8"/>
      <c r="C30" s="10">
        <v>33.841999999999999</v>
      </c>
      <c r="D30" s="9">
        <v>0.64300000000000002</v>
      </c>
      <c r="E30" s="9">
        <v>0.433</v>
      </c>
      <c r="F30" s="9">
        <v>8.5000000000000006E-2</v>
      </c>
      <c r="G30" s="11">
        <v>251.9</v>
      </c>
      <c r="H30" s="9">
        <v>0.85299999999999998</v>
      </c>
    </row>
    <row r="31" spans="1:8" ht="15" customHeight="1" x14ac:dyDescent="0.2">
      <c r="A31" s="7">
        <v>20</v>
      </c>
      <c r="B31" s="8"/>
      <c r="C31" s="10">
        <v>32.088999999999999</v>
      </c>
      <c r="D31" s="9">
        <v>0.35299999999999998</v>
      </c>
      <c r="E31" s="9">
        <v>0.5</v>
      </c>
      <c r="F31" s="9">
        <v>0.14799999999999999</v>
      </c>
      <c r="G31" s="11">
        <v>221.3</v>
      </c>
      <c r="H31" s="9">
        <v>0.79700000000000004</v>
      </c>
    </row>
    <row r="32" spans="1:8" ht="15" customHeight="1" x14ac:dyDescent="0.2">
      <c r="A32" s="7">
        <v>21</v>
      </c>
      <c r="B32" s="8"/>
      <c r="C32" s="10">
        <v>32.619</v>
      </c>
      <c r="D32" s="9">
        <v>0.77400000000000002</v>
      </c>
      <c r="E32" s="9">
        <v>0.376</v>
      </c>
      <c r="F32" s="9">
        <v>0.10299999999999999</v>
      </c>
      <c r="G32" s="11">
        <v>150.30000000000001</v>
      </c>
      <c r="H32" s="9">
        <v>0.71099999999999997</v>
      </c>
    </row>
    <row r="33" spans="1:8" ht="15" customHeight="1" x14ac:dyDescent="0.2">
      <c r="A33" s="7">
        <v>22</v>
      </c>
      <c r="B33" s="8"/>
      <c r="C33" s="10">
        <v>17.388000000000002</v>
      </c>
      <c r="D33" s="9">
        <v>0.219</v>
      </c>
      <c r="E33" s="9">
        <v>0.40799999999999997</v>
      </c>
      <c r="F33" s="9">
        <v>0.126</v>
      </c>
      <c r="G33" s="11">
        <v>167.3</v>
      </c>
      <c r="H33" s="9">
        <v>0.86699999999999999</v>
      </c>
    </row>
    <row r="34" spans="1:8" ht="15" customHeight="1" x14ac:dyDescent="0.2">
      <c r="A34" s="7">
        <v>23</v>
      </c>
      <c r="B34" s="8"/>
      <c r="C34" s="10">
        <v>14.031000000000001</v>
      </c>
      <c r="D34" s="9">
        <v>0.40100000000000002</v>
      </c>
      <c r="E34" s="9">
        <v>0.49</v>
      </c>
      <c r="F34" s="9">
        <v>0.127</v>
      </c>
      <c r="G34" s="11">
        <v>130.4</v>
      </c>
      <c r="H34" s="9">
        <v>0.878</v>
      </c>
    </row>
    <row r="35" spans="1:8" ht="15" customHeight="1" x14ac:dyDescent="0.2">
      <c r="A35" s="7">
        <v>24</v>
      </c>
      <c r="B35" s="8"/>
      <c r="C35" s="10">
        <v>16.372</v>
      </c>
      <c r="D35" s="9">
        <v>0.82499999999999996</v>
      </c>
      <c r="E35" s="9">
        <v>0.32700000000000001</v>
      </c>
      <c r="F35" s="9">
        <v>9.1999999999999998E-2</v>
      </c>
      <c r="G35" s="11">
        <v>221</v>
      </c>
      <c r="H35" s="9">
        <v>0.69599999999999995</v>
      </c>
    </row>
    <row r="36" spans="1:8" ht="15" customHeight="1" x14ac:dyDescent="0.2">
      <c r="A36" s="7">
        <v>25</v>
      </c>
      <c r="B36" s="8"/>
      <c r="C36" s="10">
        <v>30.734999999999999</v>
      </c>
      <c r="D36" s="9">
        <v>0.90900000000000003</v>
      </c>
      <c r="E36" s="9">
        <v>0.441</v>
      </c>
      <c r="F36" s="9">
        <v>0.10299999999999999</v>
      </c>
      <c r="G36" s="11">
        <v>130.19999999999999</v>
      </c>
      <c r="H36" s="9">
        <v>0.83599999999999997</v>
      </c>
    </row>
    <row r="37" spans="1:8" ht="15" customHeight="1" x14ac:dyDescent="0.2">
      <c r="A37" s="7">
        <v>26</v>
      </c>
      <c r="B37" s="8"/>
      <c r="C37" s="10">
        <v>23.626999999999999</v>
      </c>
      <c r="D37" s="9">
        <v>0.66100000000000003</v>
      </c>
      <c r="E37" s="9">
        <v>0.45</v>
      </c>
      <c r="F37" s="9">
        <v>0.111</v>
      </c>
      <c r="G37" s="11">
        <v>145.4</v>
      </c>
      <c r="H37" s="9">
        <v>0.877</v>
      </c>
    </row>
    <row r="38" spans="1:8" ht="15" customHeight="1" x14ac:dyDescent="0.2">
      <c r="A38" s="7">
        <v>27</v>
      </c>
      <c r="B38" s="8"/>
      <c r="C38" s="10">
        <v>30.291</v>
      </c>
      <c r="D38" s="9">
        <v>0.628</v>
      </c>
      <c r="E38" s="9">
        <v>0.39</v>
      </c>
      <c r="F38" s="9">
        <v>0.10299999999999999</v>
      </c>
      <c r="G38" s="11">
        <v>157.1</v>
      </c>
      <c r="H38" s="9">
        <v>0.84699999999999998</v>
      </c>
    </row>
    <row r="39" spans="1:8" ht="15" customHeight="1" x14ac:dyDescent="0.2">
      <c r="A39" s="7">
        <v>28</v>
      </c>
      <c r="B39" s="8"/>
      <c r="C39" s="10">
        <v>30.062000000000001</v>
      </c>
      <c r="D39" s="9">
        <v>0.83899999999999997</v>
      </c>
      <c r="E39" s="9">
        <v>0.45800000000000002</v>
      </c>
      <c r="F39" s="9">
        <v>0.13500000000000001</v>
      </c>
      <c r="G39" s="11">
        <v>165.5</v>
      </c>
      <c r="H39" s="9">
        <v>0.84299999999999997</v>
      </c>
    </row>
    <row r="40" spans="1:8" ht="15" customHeight="1" x14ac:dyDescent="0.2">
      <c r="A40" s="7">
        <v>29</v>
      </c>
      <c r="B40" s="8"/>
      <c r="C40" s="10">
        <v>105.88500000000001</v>
      </c>
      <c r="D40" s="9">
        <v>0.38500000000000001</v>
      </c>
      <c r="E40" s="9">
        <v>0.48199999999999998</v>
      </c>
      <c r="F40" s="9">
        <v>4.3999999999999997E-2</v>
      </c>
      <c r="G40" s="11">
        <v>205</v>
      </c>
      <c r="H40" s="9">
        <v>0.77700000000000002</v>
      </c>
    </row>
    <row r="41" spans="1:8" ht="15" customHeight="1" x14ac:dyDescent="0.2">
      <c r="A41" s="7">
        <v>30</v>
      </c>
      <c r="B41" s="8"/>
      <c r="C41" s="10">
        <v>34.481000000000002</v>
      </c>
      <c r="D41" s="9">
        <v>0.23100000000000001</v>
      </c>
      <c r="E41" s="9">
        <v>0.434</v>
      </c>
      <c r="F41" s="9">
        <v>9.8000000000000004E-2</v>
      </c>
      <c r="G41" s="11">
        <v>184.8</v>
      </c>
      <c r="H41" s="9">
        <v>0.81299999999999994</v>
      </c>
    </row>
    <row r="42" spans="1:8" ht="15" customHeight="1" x14ac:dyDescent="0.2">
      <c r="A42" s="7">
        <v>31</v>
      </c>
      <c r="B42" s="8"/>
      <c r="C42" s="10">
        <v>37.774999999999999</v>
      </c>
      <c r="D42" s="9">
        <v>0.60399999999999998</v>
      </c>
      <c r="E42" s="9">
        <v>0.441</v>
      </c>
      <c r="F42" s="9">
        <v>9.8000000000000004E-2</v>
      </c>
      <c r="G42" s="11">
        <v>225.6</v>
      </c>
      <c r="H42" s="9">
        <v>0.82299999999999995</v>
      </c>
    </row>
    <row r="43" spans="1:8" ht="15" customHeight="1" x14ac:dyDescent="0.2">
      <c r="A43" s="7">
        <v>32</v>
      </c>
      <c r="B43" s="8"/>
      <c r="C43" s="10">
        <v>130.68799999999999</v>
      </c>
      <c r="D43" s="9">
        <v>0.438</v>
      </c>
      <c r="E43" s="9">
        <v>0.46</v>
      </c>
      <c r="F43" s="9">
        <v>5.0999999999999997E-2</v>
      </c>
      <c r="G43" s="11">
        <v>243.9</v>
      </c>
      <c r="H43" s="9">
        <v>0.84199999999999997</v>
      </c>
    </row>
    <row r="44" spans="1:8" ht="15" customHeight="1" x14ac:dyDescent="0.2">
      <c r="A44" s="7">
        <v>33</v>
      </c>
      <c r="B44" s="8"/>
      <c r="C44" s="10">
        <v>18.811</v>
      </c>
      <c r="D44" s="9">
        <v>0.45200000000000001</v>
      </c>
      <c r="E44" s="9">
        <v>0.33600000000000002</v>
      </c>
      <c r="F44" s="9">
        <v>8.4000000000000005E-2</v>
      </c>
      <c r="G44" s="11">
        <v>237.2</v>
      </c>
      <c r="H44" s="9">
        <v>0.63800000000000001</v>
      </c>
    </row>
    <row r="45" spans="1:8" ht="15" customHeight="1" x14ac:dyDescent="0.2">
      <c r="A45" s="7">
        <v>34</v>
      </c>
      <c r="B45" s="8"/>
      <c r="C45" s="10">
        <v>61.503</v>
      </c>
      <c r="D45" s="9">
        <v>0.60199999999999998</v>
      </c>
      <c r="E45" s="9">
        <v>0.46600000000000003</v>
      </c>
      <c r="F45" s="9">
        <v>5.2999999999999999E-2</v>
      </c>
      <c r="G45" s="11">
        <v>173.9</v>
      </c>
      <c r="H45" s="9">
        <v>0.65300000000000002</v>
      </c>
    </row>
    <row r="46" spans="1:8" ht="15" customHeight="1" x14ac:dyDescent="0.2">
      <c r="A46" s="7">
        <v>35</v>
      </c>
      <c r="B46" s="8"/>
      <c r="C46" s="10">
        <v>11.893000000000001</v>
      </c>
      <c r="D46" s="9">
        <v>0.60799999999999998</v>
      </c>
      <c r="E46" s="9">
        <v>0.42399999999999999</v>
      </c>
      <c r="F46" s="9">
        <v>0.18099999999999999</v>
      </c>
      <c r="G46" s="11">
        <v>194.8</v>
      </c>
      <c r="H46" s="9">
        <v>0.85</v>
      </c>
    </row>
    <row r="47" spans="1:8" ht="15" customHeight="1" x14ac:dyDescent="0.2">
      <c r="A47" s="7">
        <v>36</v>
      </c>
      <c r="B47" s="8"/>
      <c r="C47" s="10">
        <v>21.635000000000002</v>
      </c>
      <c r="D47" s="9">
        <v>0.76400000000000001</v>
      </c>
      <c r="E47" s="9">
        <v>0.38600000000000001</v>
      </c>
      <c r="F47" s="9">
        <v>0.124</v>
      </c>
      <c r="G47" s="11">
        <v>125.3</v>
      </c>
      <c r="H47" s="9">
        <v>0.78800000000000003</v>
      </c>
    </row>
    <row r="48" spans="1:8" ht="15" customHeight="1" x14ac:dyDescent="0.2">
      <c r="A48" s="7">
        <v>37</v>
      </c>
      <c r="B48" s="8"/>
      <c r="C48" s="10">
        <v>39.156999999999996</v>
      </c>
      <c r="D48" s="9">
        <v>0.749</v>
      </c>
      <c r="E48" s="9">
        <v>0.40600000000000003</v>
      </c>
      <c r="F48" s="9">
        <v>8.5999999999999993E-2</v>
      </c>
      <c r="G48" s="11">
        <v>271.60000000000002</v>
      </c>
      <c r="H48" s="9">
        <v>0.75900000000000001</v>
      </c>
    </row>
    <row r="49" spans="1:8" ht="15" customHeight="1" x14ac:dyDescent="0.2">
      <c r="A49" s="7">
        <v>38</v>
      </c>
      <c r="B49" s="8"/>
      <c r="C49" s="10">
        <v>14.071999999999999</v>
      </c>
      <c r="D49" s="9">
        <v>0.74299999999999999</v>
      </c>
      <c r="E49" s="9">
        <v>0.35299999999999998</v>
      </c>
      <c r="F49" s="9">
        <v>0.115</v>
      </c>
      <c r="G49" s="11">
        <v>258</v>
      </c>
      <c r="H49" s="9">
        <v>0.66200000000000003</v>
      </c>
    </row>
    <row r="50" spans="1:8" ht="15" customHeight="1" x14ac:dyDescent="0.2">
      <c r="A50" s="7">
        <v>39</v>
      </c>
      <c r="B50" s="8"/>
      <c r="C50" s="10">
        <v>72.119</v>
      </c>
      <c r="D50" s="9">
        <v>0.57999999999999996</v>
      </c>
      <c r="E50" s="9">
        <v>0.42099999999999999</v>
      </c>
      <c r="F50" s="9">
        <v>8.5000000000000006E-2</v>
      </c>
      <c r="G50" s="11">
        <v>120.9</v>
      </c>
      <c r="H50" s="9">
        <v>0.81599999999999995</v>
      </c>
    </row>
    <row r="51" spans="1:8" ht="15" customHeight="1" x14ac:dyDescent="0.2">
      <c r="A51" s="7">
        <v>40</v>
      </c>
      <c r="B51" s="8"/>
      <c r="C51" s="10">
        <v>71.778000000000006</v>
      </c>
      <c r="D51" s="9">
        <v>0.48199999999999998</v>
      </c>
      <c r="E51" s="9">
        <v>0.42199999999999999</v>
      </c>
      <c r="F51" s="9">
        <v>5.5E-2</v>
      </c>
      <c r="G51" s="11">
        <v>116.5</v>
      </c>
      <c r="H51" s="9">
        <v>0.83199999999999996</v>
      </c>
    </row>
    <row r="52" spans="1:8" ht="15" customHeight="1" x14ac:dyDescent="0.2">
      <c r="A52" s="7">
        <v>41</v>
      </c>
      <c r="B52" s="8"/>
      <c r="C52" s="10">
        <v>27.158000000000001</v>
      </c>
      <c r="D52" s="9">
        <v>0.61</v>
      </c>
      <c r="E52" s="9">
        <v>0.51500000000000001</v>
      </c>
      <c r="F52" s="9">
        <v>0.154</v>
      </c>
      <c r="G52" s="11">
        <v>157.80000000000001</v>
      </c>
      <c r="H52" s="9">
        <v>0.80400000000000005</v>
      </c>
    </row>
    <row r="53" spans="1:8" ht="15" customHeight="1" x14ac:dyDescent="0.2">
      <c r="A53" s="7">
        <v>42</v>
      </c>
      <c r="B53" s="8"/>
      <c r="C53" s="10">
        <v>21.672000000000001</v>
      </c>
      <c r="D53" s="9">
        <v>0.26700000000000002</v>
      </c>
      <c r="E53" s="9">
        <v>0.41899999999999998</v>
      </c>
      <c r="F53" s="9">
        <v>0.106</v>
      </c>
      <c r="G53" s="11">
        <v>132.1</v>
      </c>
      <c r="H53" s="9">
        <v>0.83499999999999996</v>
      </c>
    </row>
    <row r="54" spans="1:8" ht="15" customHeight="1" x14ac:dyDescent="0.2">
      <c r="A54" s="7">
        <v>43</v>
      </c>
      <c r="B54" s="8"/>
      <c r="C54" s="10">
        <v>12.237</v>
      </c>
      <c r="D54" s="9">
        <v>0.91200000000000003</v>
      </c>
      <c r="E54" s="9">
        <v>0.33900000000000002</v>
      </c>
      <c r="F54" s="9">
        <v>0.16</v>
      </c>
      <c r="G54" s="11">
        <v>164.7</v>
      </c>
      <c r="H54" s="9">
        <v>0.83599999999999997</v>
      </c>
    </row>
    <row r="55" spans="1:8" ht="15" customHeight="1" x14ac:dyDescent="0.2">
      <c r="A55" s="7">
        <v>44</v>
      </c>
      <c r="B55" s="8"/>
      <c r="C55" s="10">
        <v>11.813000000000001</v>
      </c>
      <c r="D55" s="9">
        <v>0.14699999999999999</v>
      </c>
      <c r="E55" s="9">
        <v>0.38600000000000001</v>
      </c>
      <c r="F55" s="9">
        <v>0.13600000000000001</v>
      </c>
      <c r="G55" s="11">
        <v>203.6</v>
      </c>
      <c r="H55" s="9">
        <v>0.72099999999999997</v>
      </c>
    </row>
    <row r="56" spans="1:8" ht="15" customHeight="1" x14ac:dyDescent="0.2">
      <c r="A56" s="7">
        <v>45</v>
      </c>
      <c r="B56" s="8"/>
      <c r="C56" s="10">
        <v>20.439</v>
      </c>
      <c r="D56" s="9">
        <v>0.59399999999999997</v>
      </c>
      <c r="E56" s="9">
        <v>0.50800000000000001</v>
      </c>
      <c r="F56" s="9">
        <v>0.13</v>
      </c>
      <c r="G56" s="11">
        <v>141</v>
      </c>
      <c r="H56" s="9">
        <v>0.84399999999999997</v>
      </c>
    </row>
    <row r="57" spans="1:8" ht="15" customHeight="1" x14ac:dyDescent="0.2">
      <c r="A57" s="7">
        <v>46</v>
      </c>
      <c r="B57" s="8"/>
      <c r="C57" s="10">
        <v>27.768999999999998</v>
      </c>
      <c r="D57" s="9">
        <v>0.35099999999999998</v>
      </c>
      <c r="E57" s="9">
        <v>0.47199999999999998</v>
      </c>
      <c r="F57" s="9">
        <v>0.125</v>
      </c>
      <c r="G57" s="11">
        <v>293.7</v>
      </c>
      <c r="H57" s="9">
        <v>0.78500000000000003</v>
      </c>
    </row>
    <row r="58" spans="1:8" ht="15" customHeight="1" x14ac:dyDescent="0.2">
      <c r="A58" s="7">
        <v>47</v>
      </c>
      <c r="B58" s="8"/>
      <c r="C58" s="10">
        <v>14.157999999999999</v>
      </c>
      <c r="D58" s="9">
        <v>0.113</v>
      </c>
      <c r="E58" s="9">
        <v>0.38900000000000001</v>
      </c>
      <c r="F58" s="9">
        <v>9.8000000000000004E-2</v>
      </c>
      <c r="G58" s="11">
        <v>181.6</v>
      </c>
      <c r="H58" s="9">
        <v>0.71899999999999997</v>
      </c>
    </row>
    <row r="59" spans="1:8" ht="15" customHeight="1" x14ac:dyDescent="0.2">
      <c r="A59" s="7">
        <v>48</v>
      </c>
      <c r="B59" s="8"/>
      <c r="C59" s="10">
        <v>44.223999999999997</v>
      </c>
      <c r="D59" s="9">
        <v>0.377</v>
      </c>
      <c r="E59" s="9">
        <v>0.442</v>
      </c>
      <c r="F59" s="9">
        <v>0.10299999999999999</v>
      </c>
      <c r="G59" s="11">
        <v>268</v>
      </c>
      <c r="H59" s="9">
        <v>0.80700000000000005</v>
      </c>
    </row>
    <row r="60" spans="1:8" ht="15" customHeight="1" x14ac:dyDescent="0.2">
      <c r="A60" s="7">
        <v>49</v>
      </c>
      <c r="B60" s="8"/>
      <c r="C60" s="10">
        <v>22.076000000000001</v>
      </c>
      <c r="D60" s="9">
        <v>0.29699999999999999</v>
      </c>
      <c r="E60" s="9">
        <v>0.39700000000000002</v>
      </c>
      <c r="F60" s="9">
        <v>9.9000000000000005E-2</v>
      </c>
      <c r="G60" s="11">
        <v>194.1</v>
      </c>
      <c r="H60" s="9">
        <v>0.73599999999999999</v>
      </c>
    </row>
    <row r="61" spans="1:8" ht="15" customHeight="1" x14ac:dyDescent="0.2">
      <c r="A61" s="7">
        <v>50</v>
      </c>
      <c r="B61" s="8"/>
      <c r="C61" s="10">
        <v>27.640999999999998</v>
      </c>
      <c r="D61" s="9">
        <v>0.77600000000000002</v>
      </c>
      <c r="E61" s="9">
        <v>0.48399999999999999</v>
      </c>
      <c r="F61" s="9">
        <v>0.114</v>
      </c>
      <c r="G61" s="11">
        <v>151</v>
      </c>
      <c r="H61" s="9">
        <v>0.86399999999999999</v>
      </c>
    </row>
    <row r="62" spans="1:8" ht="15" customHeight="1" x14ac:dyDescent="0.2">
      <c r="A62" s="12"/>
      <c r="B62" s="12" t="s">
        <v>17</v>
      </c>
      <c r="C62" s="14">
        <f t="shared" ref="C62" si="0">AVERAGE(C12:C61)</f>
        <v>34.593819999999994</v>
      </c>
      <c r="D62" s="13">
        <f>AVERAGE(D12:D61)</f>
        <v>0.50539999999999974</v>
      </c>
      <c r="E62" s="13">
        <f>AVERAGE(E12:E61)</f>
        <v>0.43047999999999986</v>
      </c>
      <c r="F62" s="13">
        <f>AVERAGE(F12:F61)</f>
        <v>0.10512000000000001</v>
      </c>
      <c r="G62" s="15">
        <f>AVERAGE(G12:G61)</f>
        <v>185.65400000000005</v>
      </c>
      <c r="H62" s="13">
        <f t="shared" ref="H62" si="1">AVERAGE(H12:H61)</f>
        <v>0.80355999999999983</v>
      </c>
    </row>
    <row r="63" spans="1:8" ht="15" customHeight="1" x14ac:dyDescent="0.2">
      <c r="A63" s="12"/>
      <c r="B63" s="12" t="s">
        <v>18</v>
      </c>
      <c r="C63" s="14">
        <f t="shared" ref="C63" si="2">MAX(C12:C61)</f>
        <v>130.68799999999999</v>
      </c>
      <c r="D63" s="13">
        <f>MAX(D12:D61)</f>
        <v>0.96399999999999997</v>
      </c>
      <c r="E63" s="13">
        <f>MAX(E12:E61)</f>
        <v>0.59699999999999998</v>
      </c>
      <c r="F63" s="13">
        <f>MAX(F12:F61)</f>
        <v>0.18099999999999999</v>
      </c>
      <c r="G63" s="15">
        <f>MAX(G12:G61)</f>
        <v>378.6</v>
      </c>
      <c r="H63" s="13">
        <f t="shared" ref="H63" si="3">MAX(H12:H61)</f>
        <v>0.878</v>
      </c>
    </row>
    <row r="64" spans="1:8" ht="15" customHeight="1" x14ac:dyDescent="0.2">
      <c r="A64" s="12"/>
      <c r="B64" s="12" t="s">
        <v>19</v>
      </c>
      <c r="C64" s="14">
        <f t="shared" ref="C64" si="4">MIN(C12:C61)</f>
        <v>6.1829999999999998</v>
      </c>
      <c r="D64" s="13">
        <f>MIN(D12:D61)</f>
        <v>0.113</v>
      </c>
      <c r="E64" s="13">
        <f>MIN(E12:E61)</f>
        <v>0.32500000000000001</v>
      </c>
      <c r="F64" s="13">
        <f>MIN(F12:F61)</f>
        <v>4.3999999999999997E-2</v>
      </c>
      <c r="G64" s="15">
        <f>MIN(G12:G61)</f>
        <v>83.5</v>
      </c>
      <c r="H64" s="13">
        <f t="shared" ref="H64" si="5">MIN(H12:H61)</f>
        <v>0.63800000000000001</v>
      </c>
    </row>
    <row r="65" spans="1:9" ht="15" customHeight="1" x14ac:dyDescent="0.2">
      <c r="A65" s="12"/>
      <c r="B65" s="12" t="s">
        <v>20</v>
      </c>
      <c r="C65" s="14">
        <f t="shared" ref="C65" si="6">MEDIAN(C12:C61)</f>
        <v>27.704999999999998</v>
      </c>
      <c r="D65" s="13">
        <f>MEDIAN(D12:D61)</f>
        <v>0.49</v>
      </c>
      <c r="E65" s="13">
        <f>MEDIAN(E12:E61)</f>
        <v>0.42849999999999999</v>
      </c>
      <c r="F65" s="13">
        <f>MEDIAN(F12:F61)</f>
        <v>0.10299999999999999</v>
      </c>
      <c r="G65" s="15">
        <f>MEDIAN(G12:G61)</f>
        <v>175.45</v>
      </c>
      <c r="H65" s="13">
        <f t="shared" ref="H65" si="7">MEDIAN(H12:H61)</f>
        <v>0.82399999999999995</v>
      </c>
    </row>
    <row r="66" spans="1:9" s="18" customFormat="1" ht="25.5" x14ac:dyDescent="0.2">
      <c r="A66" s="16" t="s">
        <v>12</v>
      </c>
      <c r="B66" s="17"/>
      <c r="C66" s="16" t="s">
        <v>13</v>
      </c>
      <c r="D66" s="16" t="s">
        <v>14</v>
      </c>
      <c r="E66" s="16" t="s">
        <v>15</v>
      </c>
      <c r="F66" s="16" t="s">
        <v>23</v>
      </c>
      <c r="G66" s="16" t="s">
        <v>16</v>
      </c>
      <c r="H66" s="16" t="s">
        <v>24</v>
      </c>
    </row>
    <row r="67" spans="1:9" ht="15" customHeight="1" x14ac:dyDescent="0.2"/>
    <row r="68" spans="1:9" ht="15" customHeight="1" x14ac:dyDescent="0.2">
      <c r="A68" s="2"/>
      <c r="B68" s="3"/>
      <c r="C68" s="19" t="s">
        <v>8</v>
      </c>
      <c r="D68" s="19" t="s">
        <v>9</v>
      </c>
      <c r="E68" s="19"/>
      <c r="F68" s="20" t="s">
        <v>10</v>
      </c>
      <c r="G68" s="19" t="s">
        <v>11</v>
      </c>
      <c r="H68" s="19"/>
    </row>
    <row r="69" spans="1:9" ht="15" customHeight="1" x14ac:dyDescent="0.2">
      <c r="A69" s="2"/>
      <c r="B69" s="3"/>
      <c r="C69" s="19"/>
      <c r="D69" s="19"/>
      <c r="E69" s="19"/>
      <c r="F69" s="20"/>
      <c r="G69" s="19"/>
      <c r="H69" s="19"/>
    </row>
    <row r="72" spans="1:9" ht="15" customHeight="1" x14ac:dyDescent="0.2">
      <c r="A72" s="2"/>
      <c r="C72" s="21" t="s">
        <v>21</v>
      </c>
      <c r="D72" s="21"/>
      <c r="E72" s="21"/>
      <c r="F72" s="21"/>
      <c r="G72" s="21"/>
      <c r="H72" s="21"/>
      <c r="I72" s="21"/>
    </row>
    <row r="73" spans="1:9" ht="15" customHeight="1" x14ac:dyDescent="0.2">
      <c r="A73" s="2"/>
      <c r="B73" s="3"/>
      <c r="C73" s="21"/>
      <c r="D73" s="21"/>
      <c r="E73" s="21"/>
      <c r="F73" s="21"/>
      <c r="G73" s="21"/>
      <c r="H73" s="21"/>
      <c r="I73" s="21"/>
    </row>
  </sheetData>
  <mergeCells count="14">
    <mergeCell ref="I72:I73"/>
    <mergeCell ref="C72:H73"/>
    <mergeCell ref="I4:I5"/>
    <mergeCell ref="G8:G9"/>
    <mergeCell ref="H8:H9"/>
    <mergeCell ref="C68:C69"/>
    <mergeCell ref="D68:E69"/>
    <mergeCell ref="F68:F69"/>
    <mergeCell ref="C4:H5"/>
    <mergeCell ref="H68:H69"/>
    <mergeCell ref="G68:G69"/>
    <mergeCell ref="C8:C9"/>
    <mergeCell ref="D8:E9"/>
    <mergeCell ref="F8:F9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Service Desk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Service Desk Benchmarking Data from MetricNet</dc:title>
  <dc:subject>Service Desk Benchmarking Data</dc:subject>
  <dc:creator>MetricNet, LLC</dc:creator>
  <cp:keywords>Service Desk, Benchmarking Data</cp:keywords>
  <cp:lastModifiedBy>Angela Irizarry</cp:lastModifiedBy>
  <dcterms:created xsi:type="dcterms:W3CDTF">2017-05-14T20:10:22Z</dcterms:created>
  <dcterms:modified xsi:type="dcterms:W3CDTF">2023-06-19T19:54:56Z</dcterms:modified>
  <cp:category>Service Desk Benchmarking Data</cp:category>
</cp:coreProperties>
</file>